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<sst xmlns="http://schemas.openxmlformats.org/spreadsheetml/2006/main" count="231" uniqueCount="71">
  <si>
    <t>Школа</t>
  </si>
  <si>
    <t>БОУ СМО "Чучковская ООШ"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</si>
  <si>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</si>
  <si>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</si>
  <si>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</si>
  <si>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</si>
  <si>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</si>
  <si>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Пехитова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</si>
  <si>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</si>
  <si>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</si>
  <si>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</si>
  <si>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</si>
  <si>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</si>
  <si>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</si>
  <si>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</si>
  <si>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</si>
  <si>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</si>
  <si>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</si>
  <si>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</si>
  <si>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</si>
  <si>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</si>
  <si>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</si>
  <si>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</si>
  <si>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</si>
  <si>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</si>
  <si>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</si>
  <si>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</si>
  <si>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</si>
  <si>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</si>
  <si>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</si>
  <si>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</si>
  <si>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</si>
  <si>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</si>
  <si>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из муки пшеничной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</si>
  <si>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</si>
  <si>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</si>
  <si>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</si>
  <si>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</si>
  <si>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</si>
  <si>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</si>
  <si>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</si>
  <si>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</si>
  <si>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</si>
  <si>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</si>
  <si>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</si>
  <si>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</si>
  <si>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фрикадельки по-калининградски</t>
  </si>
  <si>
    <t>какао с молоком</t>
  </si>
  <si>
    <t>фрукты</t>
  </si>
  <si>
    <t>омлет, зеленый горошек</t>
  </si>
  <si>
    <t>229, пром</t>
  </si>
  <si>
    <t>чай с сахаром</t>
  </si>
  <si>
    <t>54-2гн</t>
  </si>
  <si>
    <t xml:space="preserve">вермишель молочная </t>
  </si>
  <si>
    <t>54-21гн</t>
  </si>
  <si>
    <t>сезонный</t>
  </si>
  <si>
    <t>овощи</t>
  </si>
  <si>
    <t>блины, молоко сгущенное</t>
  </si>
  <si>
    <t>макароны с сыром/кукуруза консервированная/салат из моркови с сахаром</t>
  </si>
  <si>
    <t>226, 54-21з</t>
  </si>
  <si>
    <t>кофейный напиток злаковый на молоке</t>
  </si>
  <si>
    <t>запеканка из творога с молоком сгущенным</t>
  </si>
  <si>
    <t>какао-напиток на молоке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</si>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</sst>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93" activePane="bottomRight" state="frozen"/>
      <selection pane="topRight"/>
      <selection pane="bottomLeft"/>
      <selection pane="bottomRight" activeCell="I29" sqref="I2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7109375" style="1" customWidth="1"/>
    <col min="12" max="16384" width="9.140625" style="1"/>
  </cols>
  <sheetData>
    <row r="1" spans="1:12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15.97</v>
      </c>
      <c r="H6" s="18">
        <v>14.17</v>
      </c>
      <c r="I6" s="18">
        <v>23.38</v>
      </c>
      <c r="J6" s="18">
        <v>238.96</v>
      </c>
      <c r="K6" s="45">
        <v>196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0.27</v>
      </c>
      <c r="H8" s="24">
        <v>0.05</v>
      </c>
      <c r="I8" s="24">
        <v>5.75</v>
      </c>
      <c r="J8" s="24">
        <v>22.5</v>
      </c>
      <c r="K8" s="46" t="s">
        <v>31</v>
      </c>
      <c r="L8" s="24"/>
    </row>
    <row r="9" spans="1:12" ht="15">
      <c r="A9" s="19"/>
      <c r="B9" s="20"/>
      <c r="C9" s="21"/>
      <c r="D9" s="25" t="s">
        <v>32</v>
      </c>
      <c r="E9" s="23" t="s">
        <v>33</v>
      </c>
      <c r="F9" s="24">
        <v>40</v>
      </c>
      <c r="G9" s="24">
        <v>3.08</v>
      </c>
      <c r="H9" s="24">
        <v>0.96</v>
      </c>
      <c r="I9" s="24">
        <v>28</v>
      </c>
      <c r="J9" s="24">
        <v>113.6</v>
      </c>
      <c r="K9" s="46">
        <v>18</v>
      </c>
      <c r="L9" s="24"/>
    </row>
    <row r="10" spans="1:12" ht="15">
      <c r="A10" s="19"/>
      <c r="B10" s="20"/>
      <c r="C10" s="21"/>
      <c r="D10" s="25"/>
      <c r="E10" s="23" t="s">
        <v>34</v>
      </c>
      <c r="F10" s="24">
        <v>60</v>
      </c>
      <c r="G10" s="24">
        <v>4.62</v>
      </c>
      <c r="H10" s="24">
        <v>1.74</v>
      </c>
      <c r="I10" s="24">
        <v>40.799999999999997</v>
      </c>
      <c r="J10" s="24">
        <v>180</v>
      </c>
      <c r="K10" s="46">
        <v>21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500</v>
      </c>
      <c r="G13" s="31">
        <f t="shared" ref="G13:J13" si="0">SUM(G6:G12)</f>
        <v>23.94</v>
      </c>
      <c r="H13" s="31">
        <f t="shared" si="0"/>
        <v>16.920000000000002</v>
      </c>
      <c r="I13" s="31">
        <f t="shared" si="0"/>
        <v>97.93</v>
      </c>
      <c r="J13" s="31">
        <f t="shared" si="0"/>
        <v>555.05999999999995</v>
      </c>
      <c r="K13" s="47"/>
      <c r="L13" s="31">
        <v>90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7"/>
      <c r="L23" s="31">
        <f t="shared" ref="L23" si="2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44</v>
      </c>
      <c r="D24" s="56"/>
      <c r="E24" s="37"/>
      <c r="F24" s="38">
        <f>F13+F23</f>
        <v>500</v>
      </c>
      <c r="G24" s="38">
        <f t="shared" ref="G24:J24" si="3">G13+G23</f>
        <v>23.94</v>
      </c>
      <c r="H24" s="38">
        <f t="shared" si="3"/>
        <v>16.920000000000002</v>
      </c>
      <c r="I24" s="38">
        <f t="shared" si="3"/>
        <v>97.93</v>
      </c>
      <c r="J24" s="38">
        <f t="shared" si="3"/>
        <v>555.05999999999995</v>
      </c>
      <c r="K24" s="38"/>
      <c r="L24" s="38">
        <f t="shared" ref="L24" si="4">L13+L23</f>
        <v>90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45</v>
      </c>
      <c r="F25" s="18">
        <v>150</v>
      </c>
      <c r="G25" s="18">
        <v>8.75</v>
      </c>
      <c r="H25" s="18">
        <v>4.41</v>
      </c>
      <c r="I25" s="18">
        <v>28.34</v>
      </c>
      <c r="J25" s="18">
        <v>127.1</v>
      </c>
      <c r="K25" s="45">
        <v>171</v>
      </c>
      <c r="L25" s="18"/>
    </row>
    <row r="26" spans="1:12" ht="15">
      <c r="A26" s="39"/>
      <c r="B26" s="20"/>
      <c r="C26" s="21"/>
      <c r="D26" s="22"/>
      <c r="E26" s="23" t="s">
        <v>46</v>
      </c>
      <c r="F26" s="24">
        <v>90</v>
      </c>
      <c r="G26" s="24">
        <v>8.84</v>
      </c>
      <c r="H26" s="24">
        <v>10.72</v>
      </c>
      <c r="I26" s="24">
        <v>9.6999999999999993</v>
      </c>
      <c r="J26" s="24">
        <v>196.68</v>
      </c>
      <c r="K26" s="46">
        <v>105</v>
      </c>
      <c r="L26" s="24"/>
    </row>
    <row r="27" spans="1:12" ht="15">
      <c r="A27" s="39"/>
      <c r="B27" s="20"/>
      <c r="C27" s="21"/>
      <c r="D27" s="25" t="s">
        <v>29</v>
      </c>
      <c r="E27" s="23" t="s">
        <v>47</v>
      </c>
      <c r="F27" s="24">
        <v>200</v>
      </c>
      <c r="G27" s="24">
        <v>2.71</v>
      </c>
      <c r="H27" s="24">
        <v>2.85</v>
      </c>
      <c r="I27" s="24">
        <v>11.74</v>
      </c>
      <c r="J27" s="24">
        <v>86.63</v>
      </c>
      <c r="K27" s="58">
        <v>415</v>
      </c>
      <c r="L27" s="24"/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60</v>
      </c>
      <c r="G28" s="24">
        <v>4.62</v>
      </c>
      <c r="H28" s="24">
        <v>1.44</v>
      </c>
      <c r="I28" s="24">
        <v>42</v>
      </c>
      <c r="J28" s="24">
        <v>170.4</v>
      </c>
      <c r="K28" s="46">
        <v>18</v>
      </c>
      <c r="L28" s="24"/>
    </row>
    <row r="29" spans="1:12" ht="15">
      <c r="A29" s="39"/>
      <c r="B29" s="20"/>
      <c r="C29" s="21"/>
      <c r="D29" s="25" t="s">
        <v>48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5">SUM(G25:G31)</f>
        <v>24.92</v>
      </c>
      <c r="H32" s="31">
        <f t="shared" ref="H32" si="6">SUM(H25:H31)</f>
        <v>19.420000000000002</v>
      </c>
      <c r="I32" s="31">
        <f t="shared" ref="I32" si="7">SUM(I25:I31)</f>
        <v>91.78</v>
      </c>
      <c r="J32" s="31">
        <f t="shared" ref="J32" si="8">SUM(J25:J31)</f>
        <v>580.80999999999995</v>
      </c>
      <c r="K32" s="47"/>
      <c r="L32" s="31">
        <v>90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9">SUM(G33:G41)</f>
        <v>0</v>
      </c>
      <c r="H42" s="31">
        <f t="shared" ref="H42" si="10">SUM(H33:H41)</f>
        <v>0</v>
      </c>
      <c r="I42" s="31">
        <f t="shared" ref="I42" si="11">SUM(I33:I41)</f>
        <v>0</v>
      </c>
      <c r="J42" s="31">
        <f t="shared" ref="J42:L42" si="12">SUM(J33:J41)</f>
        <v>0</v>
      </c>
      <c r="K42" s="47"/>
      <c r="L42" s="31">
        <f t="shared" si="12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44</v>
      </c>
      <c r="D43" s="56"/>
      <c r="E43" s="37"/>
      <c r="F43" s="38">
        <f>F32+F42</f>
        <v>500</v>
      </c>
      <c r="G43" s="38">
        <f t="shared" ref="G43" si="13">G32+G42</f>
        <v>24.92</v>
      </c>
      <c r="H43" s="38">
        <f t="shared" ref="H43" si="14">H32+H42</f>
        <v>19.420000000000002</v>
      </c>
      <c r="I43" s="38">
        <f t="shared" ref="I43" si="15">I32+I42</f>
        <v>91.78</v>
      </c>
      <c r="J43" s="38">
        <f t="shared" ref="J43:L43" si="16">J32+J42</f>
        <v>580.80999999999995</v>
      </c>
      <c r="K43" s="38"/>
      <c r="L43" s="38">
        <f t="shared" si="16"/>
        <v>90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49</v>
      </c>
      <c r="F44" s="18">
        <v>260</v>
      </c>
      <c r="G44" s="18">
        <v>23.11</v>
      </c>
      <c r="H44" s="18">
        <v>14.03</v>
      </c>
      <c r="I44" s="18">
        <v>81.96</v>
      </c>
      <c r="J44" s="18">
        <v>362.59</v>
      </c>
      <c r="K44" s="45" t="s">
        <v>50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51</v>
      </c>
      <c r="F46" s="24">
        <v>200</v>
      </c>
      <c r="G46" s="24">
        <v>0.22</v>
      </c>
      <c r="H46" s="24">
        <v>0.05</v>
      </c>
      <c r="I46" s="24">
        <v>5.57</v>
      </c>
      <c r="J46" s="24">
        <v>20.95</v>
      </c>
      <c r="K46" s="46" t="s">
        <v>52</v>
      </c>
      <c r="L46" s="24"/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40</v>
      </c>
      <c r="G47" s="24">
        <v>3.08</v>
      </c>
      <c r="H47" s="24">
        <v>0.96</v>
      </c>
      <c r="I47" s="24">
        <v>28</v>
      </c>
      <c r="J47" s="24">
        <v>113.6</v>
      </c>
      <c r="K47" s="46">
        <v>18</v>
      </c>
      <c r="L47" s="24"/>
    </row>
    <row r="48" spans="1:12" ht="15">
      <c r="A48" s="1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500</v>
      </c>
      <c r="G51" s="31">
        <f t="shared" ref="G51" si="17">SUM(G44:G50)</f>
        <v>26.41</v>
      </c>
      <c r="H51" s="31">
        <f t="shared" ref="H51" si="18">SUM(H44:H50)</f>
        <v>15.04</v>
      </c>
      <c r="I51" s="31">
        <f t="shared" ref="I51" si="19">SUM(I44:I50)</f>
        <v>115.53</v>
      </c>
      <c r="J51" s="31">
        <f t="shared" ref="J51" si="20">SUM(J44:J50)</f>
        <v>497.14</v>
      </c>
      <c r="K51" s="47"/>
      <c r="L51" s="31">
        <v>90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1">SUM(G52:G60)</f>
        <v>0</v>
      </c>
      <c r="H61" s="31">
        <f t="shared" ref="H61" si="22">SUM(H52:H60)</f>
        <v>0</v>
      </c>
      <c r="I61" s="31">
        <f t="shared" ref="I61" si="23">SUM(I52:I60)</f>
        <v>0</v>
      </c>
      <c r="J61" s="31">
        <f t="shared" ref="J61:L61" si="24">SUM(J52:J60)</f>
        <v>0</v>
      </c>
      <c r="K61" s="47"/>
      <c r="L61" s="31">
        <f t="shared" si="24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44</v>
      </c>
      <c r="D62" s="56"/>
      <c r="E62" s="37"/>
      <c r="F62" s="38">
        <f>F51+F61</f>
        <v>500</v>
      </c>
      <c r="G62" s="38">
        <f t="shared" ref="G62" si="25">G51+G61</f>
        <v>26.41</v>
      </c>
      <c r="H62" s="38">
        <f t="shared" ref="H62" si="26">H51+H61</f>
        <v>15.04</v>
      </c>
      <c r="I62" s="38">
        <f t="shared" ref="I62" si="27">I51+I61</f>
        <v>115.53</v>
      </c>
      <c r="J62" s="38">
        <f t="shared" ref="J62:L62" si="28">J51+J61</f>
        <v>497.14</v>
      </c>
      <c r="K62" s="38"/>
      <c r="L62" s="38">
        <f t="shared" si="28"/>
        <v>90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53</v>
      </c>
      <c r="F63" s="18">
        <v>200</v>
      </c>
      <c r="G63" s="18">
        <v>4.7</v>
      </c>
      <c r="H63" s="18">
        <v>8.9</v>
      </c>
      <c r="I63" s="18">
        <v>17.63</v>
      </c>
      <c r="J63" s="18">
        <v>270</v>
      </c>
      <c r="K63" s="45">
        <v>171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47</v>
      </c>
      <c r="F65" s="24">
        <v>200</v>
      </c>
      <c r="G65" s="24">
        <v>3.69</v>
      </c>
      <c r="H65" s="24">
        <v>3.76</v>
      </c>
      <c r="I65" s="24">
        <v>13.99</v>
      </c>
      <c r="J65" s="24">
        <v>109.91</v>
      </c>
      <c r="K65" s="46" t="s">
        <v>54</v>
      </c>
      <c r="L65" s="24"/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40</v>
      </c>
      <c r="G66" s="24">
        <v>3.08</v>
      </c>
      <c r="H66" s="24">
        <v>0.96</v>
      </c>
      <c r="I66" s="24">
        <v>28</v>
      </c>
      <c r="J66" s="24">
        <v>113.6</v>
      </c>
      <c r="K66" s="46">
        <v>18</v>
      </c>
      <c r="L66" s="24"/>
    </row>
    <row r="67" spans="1:12" ht="15">
      <c r="A67" s="19"/>
      <c r="B67" s="20"/>
      <c r="C67" s="21"/>
      <c r="D67" s="25" t="s">
        <v>48</v>
      </c>
      <c r="E67" s="23" t="s">
        <v>55</v>
      </c>
      <c r="F67" s="24">
        <v>100</v>
      </c>
      <c r="G67" s="24">
        <v>0.4</v>
      </c>
      <c r="H67" s="24">
        <v>0</v>
      </c>
      <c r="I67" s="24">
        <v>10</v>
      </c>
      <c r="J67" s="24">
        <v>26</v>
      </c>
      <c r="K67" s="46">
        <v>403</v>
      </c>
      <c r="L67" s="24"/>
    </row>
    <row r="68" spans="1:12" ht="15">
      <c r="A68" s="19"/>
      <c r="B68" s="20"/>
      <c r="C68" s="21"/>
      <c r="D68" s="22" t="s">
        <v>56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540</v>
      </c>
      <c r="G70" s="31">
        <f t="shared" ref="G70" si="29">SUM(G63:G69)</f>
        <v>11.87</v>
      </c>
      <c r="H70" s="31">
        <f t="shared" ref="H70" si="30">SUM(H63:H69)</f>
        <v>13.62</v>
      </c>
      <c r="I70" s="31">
        <f t="shared" ref="I70" si="31">SUM(I63:I69)</f>
        <v>69.62</v>
      </c>
      <c r="J70" s="31">
        <f t="shared" ref="J70" si="32">SUM(J63:J69)</f>
        <v>519.51</v>
      </c>
      <c r="K70" s="47"/>
      <c r="L70" s="31">
        <v>90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3">SUM(G71:G79)</f>
        <v>0</v>
      </c>
      <c r="H80" s="31">
        <f t="shared" ref="H80" si="34">SUM(H71:H79)</f>
        <v>0</v>
      </c>
      <c r="I80" s="31">
        <f t="shared" ref="I80" si="35">SUM(I71:I79)</f>
        <v>0</v>
      </c>
      <c r="J80" s="31">
        <f t="shared" ref="J80:L80" si="36">SUM(J71:J79)</f>
        <v>0</v>
      </c>
      <c r="K80" s="47"/>
      <c r="L80" s="31">
        <f t="shared" si="36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44</v>
      </c>
      <c r="D81" s="56"/>
      <c r="E81" s="37"/>
      <c r="F81" s="38">
        <f>F70+F80</f>
        <v>540</v>
      </c>
      <c r="G81" s="38">
        <f t="shared" ref="G81" si="37">G70+G80</f>
        <v>11.87</v>
      </c>
      <c r="H81" s="38">
        <f t="shared" ref="H81" si="38">H70+H80</f>
        <v>13.62</v>
      </c>
      <c r="I81" s="38">
        <f t="shared" ref="I81" si="39">I70+I80</f>
        <v>69.62</v>
      </c>
      <c r="J81" s="38">
        <f t="shared" ref="J81:L81" si="40">J70+J80</f>
        <v>519.51</v>
      </c>
      <c r="K81" s="38"/>
      <c r="L81" s="38">
        <f t="shared" si="40"/>
        <v>90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57</v>
      </c>
      <c r="F82" s="18">
        <v>170</v>
      </c>
      <c r="G82" s="18">
        <v>16.43</v>
      </c>
      <c r="H82" s="18">
        <v>14.46</v>
      </c>
      <c r="I82" s="18">
        <v>82.93</v>
      </c>
      <c r="J82" s="18">
        <v>379.44</v>
      </c>
      <c r="K82" s="45">
        <v>726.471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30</v>
      </c>
      <c r="F84" s="24">
        <v>200</v>
      </c>
      <c r="G84" s="24">
        <v>0.27</v>
      </c>
      <c r="H84" s="24">
        <v>0.05</v>
      </c>
      <c r="I84" s="24">
        <v>5.75</v>
      </c>
      <c r="J84" s="24">
        <v>22.5</v>
      </c>
      <c r="K84" s="46" t="s">
        <v>31</v>
      </c>
      <c r="L84" s="24"/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30</v>
      </c>
      <c r="G85" s="24">
        <v>2.31</v>
      </c>
      <c r="H85" s="24">
        <v>0.72</v>
      </c>
      <c r="I85" s="24">
        <v>21</v>
      </c>
      <c r="J85" s="24">
        <v>85.2</v>
      </c>
      <c r="K85" s="46">
        <v>102</v>
      </c>
      <c r="L85" s="24"/>
    </row>
    <row r="86" spans="1:12" ht="15">
      <c r="A86" s="19"/>
      <c r="B86" s="20"/>
      <c r="C86" s="21"/>
      <c r="D86" s="25" t="s">
        <v>48</v>
      </c>
      <c r="E86" s="23" t="s">
        <v>55</v>
      </c>
      <c r="F86" s="24">
        <v>100</v>
      </c>
      <c r="G86" s="24">
        <v>0.4</v>
      </c>
      <c r="H86" s="24"/>
      <c r="I86" s="24">
        <v>10</v>
      </c>
      <c r="J86" s="24">
        <v>26</v>
      </c>
      <c r="K86" s="46">
        <v>403</v>
      </c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500</v>
      </c>
      <c r="G89" s="31">
        <f t="shared" ref="G89" si="41">SUM(G82:G88)</f>
        <v>19.41</v>
      </c>
      <c r="H89" s="31">
        <f t="shared" ref="H89" si="42">SUM(H82:H88)</f>
        <v>15.23</v>
      </c>
      <c r="I89" s="31">
        <f t="shared" ref="I89" si="43">SUM(I82:I88)</f>
        <v>119.68</v>
      </c>
      <c r="J89" s="31">
        <f t="shared" ref="J89" si="44">SUM(J82:J88)</f>
        <v>513.14</v>
      </c>
      <c r="K89" s="47"/>
      <c r="L89" s="31">
        <v>90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5">SUM(G90:G98)</f>
        <v>0</v>
      </c>
      <c r="H99" s="31">
        <f t="shared" ref="H99" si="46">SUM(H90:H98)</f>
        <v>0</v>
      </c>
      <c r="I99" s="31">
        <f t="shared" ref="I99" si="47">SUM(I90:I98)</f>
        <v>0</v>
      </c>
      <c r="J99" s="31">
        <f t="shared" ref="J99:L99" si="48">SUM(J90:J98)</f>
        <v>0</v>
      </c>
      <c r="K99" s="47"/>
      <c r="L99" s="31">
        <f t="shared" si="48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44</v>
      </c>
      <c r="D100" s="56"/>
      <c r="E100" s="37"/>
      <c r="F100" s="38">
        <f>F89+F99</f>
        <v>500</v>
      </c>
      <c r="G100" s="38">
        <f t="shared" ref="G100" si="49">G89+G99</f>
        <v>19.41</v>
      </c>
      <c r="H100" s="38">
        <f t="shared" ref="H100" si="50">H89+H99</f>
        <v>15.23</v>
      </c>
      <c r="I100" s="38">
        <f t="shared" ref="I100" si="51">I89+I99</f>
        <v>119.68</v>
      </c>
      <c r="J100" s="38">
        <f t="shared" ref="J100:L100" si="52">J89+J99</f>
        <v>513.14</v>
      </c>
      <c r="K100" s="38"/>
      <c r="L100" s="38">
        <f t="shared" si="52"/>
        <v>90</v>
      </c>
    </row>
    <row r="101" spans="1:12" ht="25.5">
      <c r="A101" s="13">
        <v>2</v>
      </c>
      <c r="B101" s="14">
        <v>1</v>
      </c>
      <c r="C101" s="15" t="s">
        <v>26</v>
      </c>
      <c r="D101" s="16" t="s">
        <v>27</v>
      </c>
      <c r="E101" s="17" t="s">
        <v>58</v>
      </c>
      <c r="F101" s="18">
        <v>260</v>
      </c>
      <c r="G101" s="18">
        <v>11.02</v>
      </c>
      <c r="H101" s="18">
        <v>13.5</v>
      </c>
      <c r="I101" s="18">
        <v>59.73</v>
      </c>
      <c r="J101" s="18">
        <v>393.52</v>
      </c>
      <c r="K101" s="45" t="s">
        <v>59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 t="s">
        <v>60</v>
      </c>
      <c r="F103" s="24">
        <v>200</v>
      </c>
      <c r="G103" s="24">
        <v>3.42</v>
      </c>
      <c r="H103" s="24">
        <v>3.5</v>
      </c>
      <c r="I103" s="24">
        <v>11.54</v>
      </c>
      <c r="J103" s="24">
        <v>91.3</v>
      </c>
      <c r="K103" s="46">
        <v>418</v>
      </c>
      <c r="L103" s="24"/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40</v>
      </c>
      <c r="G104" s="24">
        <v>3.08</v>
      </c>
      <c r="H104" s="24">
        <v>0.96</v>
      </c>
      <c r="I104" s="24">
        <v>28</v>
      </c>
      <c r="J104" s="24">
        <v>113.6</v>
      </c>
      <c r="K104" s="46">
        <v>18</v>
      </c>
      <c r="L104" s="24"/>
    </row>
    <row r="105" spans="1:12" ht="15">
      <c r="A105" s="19"/>
      <c r="B105" s="20"/>
      <c r="C105" s="21"/>
      <c r="D105" s="25" t="s">
        <v>48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500</v>
      </c>
      <c r="G108" s="31">
        <f t="shared" ref="G108:J108" si="53">SUM(G101:G107)</f>
        <v>17.52</v>
      </c>
      <c r="H108" s="31">
        <f t="shared" si="53"/>
        <v>17.96</v>
      </c>
      <c r="I108" s="31">
        <f t="shared" si="53"/>
        <v>99.27</v>
      </c>
      <c r="J108" s="31">
        <f t="shared" si="53"/>
        <v>598.41999999999996</v>
      </c>
      <c r="K108" s="47"/>
      <c r="L108" s="31">
        <v>90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7"/>
      <c r="L118" s="31">
        <f t="shared" ref="L118" si="55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44</v>
      </c>
      <c r="D119" s="56"/>
      <c r="E119" s="37"/>
      <c r="F119" s="38">
        <f>F108+F118</f>
        <v>500</v>
      </c>
      <c r="G119" s="38">
        <f t="shared" ref="G119" si="56">G108+G118</f>
        <v>17.52</v>
      </c>
      <c r="H119" s="38">
        <f t="shared" ref="H119" si="57">H108+H118</f>
        <v>17.96</v>
      </c>
      <c r="I119" s="38">
        <f t="shared" ref="I119" si="58">I108+I118</f>
        <v>99.27</v>
      </c>
      <c r="J119" s="38">
        <f t="shared" ref="J119:L119" si="59">J108+J118</f>
        <v>598.41999999999996</v>
      </c>
      <c r="K119" s="38"/>
      <c r="L119" s="38">
        <f t="shared" si="59"/>
        <v>90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61</v>
      </c>
      <c r="F120" s="18">
        <v>200</v>
      </c>
      <c r="G120" s="18">
        <v>9.75</v>
      </c>
      <c r="H120" s="18">
        <v>13.18</v>
      </c>
      <c r="I120" s="18">
        <v>15.29</v>
      </c>
      <c r="J120" s="18">
        <v>210.11</v>
      </c>
      <c r="K120" s="45">
        <v>239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62</v>
      </c>
      <c r="F122" s="24">
        <v>200</v>
      </c>
      <c r="G122" s="24">
        <v>2.71</v>
      </c>
      <c r="H122" s="24">
        <v>2.85</v>
      </c>
      <c r="I122" s="24">
        <v>11.74</v>
      </c>
      <c r="J122" s="24">
        <v>86.63</v>
      </c>
      <c r="K122" s="46">
        <v>415</v>
      </c>
      <c r="L122" s="24"/>
    </row>
    <row r="123" spans="1:12" ht="15">
      <c r="A123" s="39"/>
      <c r="B123" s="20"/>
      <c r="C123" s="21"/>
      <c r="D123" s="25" t="s">
        <v>32</v>
      </c>
      <c r="E123" s="23" t="s">
        <v>33</v>
      </c>
      <c r="F123" s="24">
        <v>60</v>
      </c>
      <c r="G123" s="24">
        <v>4.62</v>
      </c>
      <c r="H123" s="24">
        <v>1.44</v>
      </c>
      <c r="I123" s="24">
        <v>42</v>
      </c>
      <c r="J123" s="24">
        <v>170.4</v>
      </c>
      <c r="K123" s="46">
        <v>18</v>
      </c>
      <c r="L123" s="24"/>
    </row>
    <row r="124" spans="1:12" ht="15">
      <c r="A124" s="39"/>
      <c r="B124" s="20"/>
      <c r="C124" s="21"/>
      <c r="D124" s="25"/>
      <c r="E124" s="23" t="s">
        <v>63</v>
      </c>
      <c r="F124" s="24">
        <v>40</v>
      </c>
      <c r="G124" s="24">
        <v>3.08</v>
      </c>
      <c r="H124" s="24">
        <v>1.1599999999999999</v>
      </c>
      <c r="I124" s="24">
        <v>27.2</v>
      </c>
      <c r="J124" s="24">
        <v>120</v>
      </c>
      <c r="K124" s="46">
        <v>9</v>
      </c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500</v>
      </c>
      <c r="G127" s="31">
        <f t="shared" ref="G127:J127" si="60">SUM(G120:G126)</f>
        <v>20.16</v>
      </c>
      <c r="H127" s="31">
        <f t="shared" si="60"/>
        <v>18.63</v>
      </c>
      <c r="I127" s="31">
        <f t="shared" si="60"/>
        <v>96.23</v>
      </c>
      <c r="J127" s="31">
        <f t="shared" si="60"/>
        <v>587.14</v>
      </c>
      <c r="K127" s="47"/>
      <c r="L127" s="31">
        <v>90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7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44</v>
      </c>
      <c r="D138" s="56"/>
      <c r="E138" s="37"/>
      <c r="F138" s="38">
        <f>F127+F137</f>
        <v>500</v>
      </c>
      <c r="G138" s="38">
        <f t="shared" ref="G138" si="63">G127+G137</f>
        <v>20.16</v>
      </c>
      <c r="H138" s="38">
        <f t="shared" ref="H138" si="64">H127+H137</f>
        <v>18.63</v>
      </c>
      <c r="I138" s="38">
        <f t="shared" ref="I138" si="65">I127+I137</f>
        <v>96.23</v>
      </c>
      <c r="J138" s="38">
        <f t="shared" ref="J138:L138" si="66">J127+J137</f>
        <v>587.14</v>
      </c>
      <c r="K138" s="38"/>
      <c r="L138" s="38">
        <f t="shared" si="66"/>
        <v>90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64</v>
      </c>
      <c r="F139" s="18">
        <v>200</v>
      </c>
      <c r="G139" s="18">
        <v>4.4800000000000004</v>
      </c>
      <c r="H139" s="18">
        <v>5.12</v>
      </c>
      <c r="I139" s="18">
        <v>10.4</v>
      </c>
      <c r="J139" s="18">
        <v>332.2</v>
      </c>
      <c r="K139" s="45">
        <v>199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30</v>
      </c>
      <c r="F141" s="24">
        <v>200</v>
      </c>
      <c r="G141" s="24">
        <v>0.27</v>
      </c>
      <c r="H141" s="24">
        <v>0.05</v>
      </c>
      <c r="I141" s="24">
        <v>5.75</v>
      </c>
      <c r="J141" s="24">
        <v>22.5</v>
      </c>
      <c r="K141" s="46" t="s">
        <v>31</v>
      </c>
      <c r="L141" s="24"/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60</v>
      </c>
      <c r="G142" s="24">
        <v>4.62</v>
      </c>
      <c r="H142" s="24">
        <v>1.44</v>
      </c>
      <c r="I142" s="24">
        <v>42</v>
      </c>
      <c r="J142" s="24">
        <v>170.4</v>
      </c>
      <c r="K142" s="46">
        <v>18</v>
      </c>
      <c r="L142" s="24"/>
    </row>
    <row r="143" spans="1:12" ht="15">
      <c r="A143" s="19"/>
      <c r="B143" s="20"/>
      <c r="C143" s="21"/>
      <c r="D143" s="25" t="s">
        <v>48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63</v>
      </c>
      <c r="F144" s="24">
        <v>40</v>
      </c>
      <c r="G144" s="24">
        <v>3.08</v>
      </c>
      <c r="H144" s="24">
        <v>1.1599999999999999</v>
      </c>
      <c r="I144" s="24">
        <v>27.2</v>
      </c>
      <c r="J144" s="24">
        <v>98</v>
      </c>
      <c r="K144" s="46">
        <v>590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67">SUM(G139:G145)</f>
        <v>12.45</v>
      </c>
      <c r="H146" s="31">
        <f t="shared" si="67"/>
        <v>7.77</v>
      </c>
      <c r="I146" s="31">
        <f t="shared" si="67"/>
        <v>85.35</v>
      </c>
      <c r="J146" s="31">
        <f t="shared" si="67"/>
        <v>623.1</v>
      </c>
      <c r="K146" s="47"/>
      <c r="L146" s="31">
        <v>90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68">SUM(G147:G155)</f>
        <v>0</v>
      </c>
      <c r="H156" s="31">
        <f t="shared" si="68"/>
        <v>0</v>
      </c>
      <c r="I156" s="31">
        <f t="shared" si="68"/>
        <v>0</v>
      </c>
      <c r="J156" s="31">
        <f t="shared" si="68"/>
        <v>0</v>
      </c>
      <c r="K156" s="47"/>
      <c r="L156" s="31">
        <f t="shared" ref="L156" si="69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44</v>
      </c>
      <c r="D157" s="56"/>
      <c r="E157" s="37"/>
      <c r="F157" s="38">
        <f>F146+F156</f>
        <v>500</v>
      </c>
      <c r="G157" s="38">
        <f t="shared" ref="G157" si="70">G146+G156</f>
        <v>12.45</v>
      </c>
      <c r="H157" s="38">
        <f t="shared" ref="H157" si="71">H146+H156</f>
        <v>7.77</v>
      </c>
      <c r="I157" s="38">
        <f t="shared" ref="I157" si="72">I146+I156</f>
        <v>85.35</v>
      </c>
      <c r="J157" s="38">
        <f t="shared" ref="J157:L157" si="73">J146+J156</f>
        <v>623.1</v>
      </c>
      <c r="K157" s="38"/>
      <c r="L157" s="38">
        <f t="shared" si="73"/>
        <v>90</v>
      </c>
    </row>
    <row r="158" spans="1:12" ht="25.5">
      <c r="A158" s="13">
        <v>2</v>
      </c>
      <c r="B158" s="14">
        <v>4</v>
      </c>
      <c r="C158" s="15" t="s">
        <v>26</v>
      </c>
      <c r="D158" s="16" t="s">
        <v>27</v>
      </c>
      <c r="E158" s="17" t="s">
        <v>65</v>
      </c>
      <c r="F158" s="18">
        <v>300</v>
      </c>
      <c r="G158" s="18">
        <v>20.89</v>
      </c>
      <c r="H158" s="18">
        <v>4.87</v>
      </c>
      <c r="I158" s="18">
        <v>88.73</v>
      </c>
      <c r="J158" s="18">
        <v>376.86</v>
      </c>
      <c r="K158" s="45" t="s">
        <v>66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67</v>
      </c>
      <c r="F160" s="24">
        <v>200</v>
      </c>
      <c r="G160" s="24">
        <v>3.42</v>
      </c>
      <c r="H160" s="24">
        <v>3.5</v>
      </c>
      <c r="I160" s="24">
        <v>12.33</v>
      </c>
      <c r="J160" s="24">
        <v>94.25</v>
      </c>
      <c r="K160" s="46" t="s">
        <v>68</v>
      </c>
      <c r="L160" s="24"/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40</v>
      </c>
      <c r="G161" s="24">
        <v>3.08</v>
      </c>
      <c r="H161" s="24">
        <v>0.96</v>
      </c>
      <c r="I161" s="24">
        <v>28</v>
      </c>
      <c r="J161" s="24">
        <v>113.6</v>
      </c>
      <c r="K161" s="46">
        <v>18</v>
      </c>
      <c r="L161" s="24"/>
    </row>
    <row r="162" spans="1:12" ht="15">
      <c r="A162" s="19"/>
      <c r="B162" s="20"/>
      <c r="C162" s="21"/>
      <c r="D162" s="25" t="s">
        <v>48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v>540</v>
      </c>
      <c r="G165" s="31">
        <f t="shared" ref="G165:J165" si="74">SUM(G158:G164)</f>
        <v>27.39</v>
      </c>
      <c r="H165" s="31">
        <f t="shared" si="74"/>
        <v>9.33</v>
      </c>
      <c r="I165" s="31">
        <f t="shared" si="74"/>
        <v>129.06</v>
      </c>
      <c r="J165" s="31">
        <f t="shared" si="74"/>
        <v>584.71</v>
      </c>
      <c r="K165" s="47"/>
      <c r="L165" s="31">
        <v>90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75">SUM(G166:G174)</f>
        <v>0</v>
      </c>
      <c r="H175" s="31">
        <f t="shared" si="75"/>
        <v>0</v>
      </c>
      <c r="I175" s="31">
        <f t="shared" si="75"/>
        <v>0</v>
      </c>
      <c r="J175" s="31">
        <f t="shared" si="75"/>
        <v>0</v>
      </c>
      <c r="K175" s="47"/>
      <c r="L175" s="31">
        <f t="shared" ref="L175" si="76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44</v>
      </c>
      <c r="D176" s="56"/>
      <c r="E176" s="37"/>
      <c r="F176" s="38">
        <f>F165+F175</f>
        <v>540</v>
      </c>
      <c r="G176" s="38">
        <f t="shared" ref="G176" si="77">G165+G175</f>
        <v>27.39</v>
      </c>
      <c r="H176" s="38">
        <f t="shared" ref="H176" si="78">H165+H175</f>
        <v>9.33</v>
      </c>
      <c r="I176" s="38">
        <f t="shared" ref="I176" si="79">I165+I175</f>
        <v>129.06</v>
      </c>
      <c r="J176" s="38">
        <f t="shared" ref="J176:L176" si="80">J165+J175</f>
        <v>584.71</v>
      </c>
      <c r="K176" s="38"/>
      <c r="L176" s="38">
        <f t="shared" si="80"/>
        <v>90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69</v>
      </c>
      <c r="F177" s="18">
        <v>180</v>
      </c>
      <c r="G177" s="18">
        <v>26.06</v>
      </c>
      <c r="H177" s="18">
        <v>31.13</v>
      </c>
      <c r="I177" s="18">
        <v>40.049999999999997</v>
      </c>
      <c r="J177" s="18">
        <v>437.4</v>
      </c>
      <c r="K177" s="45">
        <v>504</v>
      </c>
      <c r="L177" s="18"/>
    </row>
    <row r="178" spans="1:12" ht="15">
      <c r="A178" s="19"/>
      <c r="B178" s="20"/>
      <c r="C178" s="21"/>
      <c r="D178" s="22"/>
      <c r="E178" s="48"/>
      <c r="F178" s="48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51</v>
      </c>
      <c r="F179" s="24">
        <v>200</v>
      </c>
      <c r="G179" s="24">
        <v>0.22</v>
      </c>
      <c r="H179" s="24">
        <v>0.05</v>
      </c>
      <c r="I179" s="24">
        <v>5.57</v>
      </c>
      <c r="J179" s="24">
        <v>20.95</v>
      </c>
      <c r="K179" s="46">
        <v>420</v>
      </c>
      <c r="L179" s="24"/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20</v>
      </c>
      <c r="G180" s="24">
        <v>1.54</v>
      </c>
      <c r="H180" s="24">
        <v>0.48</v>
      </c>
      <c r="I180" s="24">
        <v>14</v>
      </c>
      <c r="J180" s="24">
        <v>56.8</v>
      </c>
      <c r="K180" s="46">
        <v>18</v>
      </c>
      <c r="L180" s="24"/>
    </row>
    <row r="181" spans="1:12" ht="15">
      <c r="A181" s="19"/>
      <c r="B181" s="20"/>
      <c r="C181" s="21"/>
      <c r="D181" s="25" t="s">
        <v>48</v>
      </c>
      <c r="E181" s="23" t="s">
        <v>55</v>
      </c>
      <c r="F181" s="24">
        <v>100</v>
      </c>
      <c r="G181" s="24">
        <v>0.4</v>
      </c>
      <c r="H181" s="24">
        <v>0</v>
      </c>
      <c r="I181" s="24">
        <v>10</v>
      </c>
      <c r="J181" s="24">
        <v>26</v>
      </c>
      <c r="K181" s="46">
        <v>403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 t="shared" ref="G184:J184" si="81">SUM(G177:G183)</f>
        <v>28.22</v>
      </c>
      <c r="H184" s="31">
        <f t="shared" si="81"/>
        <v>31.66</v>
      </c>
      <c r="I184" s="31">
        <f t="shared" si="81"/>
        <v>69.62</v>
      </c>
      <c r="J184" s="31">
        <f t="shared" si="81"/>
        <v>541.15</v>
      </c>
      <c r="K184" s="47"/>
      <c r="L184" s="31">
        <v>90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2">SUM(G185:G193)</f>
        <v>0</v>
      </c>
      <c r="H194" s="31">
        <f t="shared" si="82"/>
        <v>0</v>
      </c>
      <c r="I194" s="31">
        <f t="shared" si="82"/>
        <v>0</v>
      </c>
      <c r="J194" s="31">
        <f t="shared" si="82"/>
        <v>0</v>
      </c>
      <c r="K194" s="47"/>
      <c r="L194" s="31">
        <f t="shared" ref="L194" si="83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44</v>
      </c>
      <c r="D195" s="56"/>
      <c r="E195" s="37"/>
      <c r="F195" s="38">
        <f>F184+F194</f>
        <v>500</v>
      </c>
      <c r="G195" s="38">
        <f t="shared" ref="G195" si="84">G184+G194</f>
        <v>28.22</v>
      </c>
      <c r="H195" s="38">
        <f t="shared" ref="H195" si="85">H184+H194</f>
        <v>31.66</v>
      </c>
      <c r="I195" s="38">
        <f t="shared" ref="I195" si="86">I184+I194</f>
        <v>69.62</v>
      </c>
      <c r="J195" s="38">
        <f t="shared" ref="J195:L195" si="87">J184+J194</f>
        <v>541.15</v>
      </c>
      <c r="K195" s="38"/>
      <c r="L195" s="38">
        <f t="shared" si="87"/>
        <v>90</v>
      </c>
    </row>
    <row r="196" spans="1:12">
      <c r="A196" s="49"/>
      <c r="B196" s="50"/>
      <c r="C196" s="57" t="s">
        <v>70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508</v>
      </c>
      <c r="G196" s="51">
        <f t="shared" ref="G196:J196" si="88">(G24+G43+G62+G81+G100+G119+G138+G157+G176+G195)/(IF(G24=0,0,1)+IF(G43=0,0,1)+IF(G62=0,0,1)+IF(G81=0,0,1)+IF(G100=0,0,1)+IF(G119=0,0,1)+IF(G138=0,0,1)+IF(G157=0,0,1)+IF(G176=0,0,1)+IF(G195=0,0,1))</f>
        <v>21.228999999999999</v>
      </c>
      <c r="H196" s="51">
        <f t="shared" si="88"/>
        <v>16.558</v>
      </c>
      <c r="I196" s="51">
        <f t="shared" si="88"/>
        <v>97.406999999999996</v>
      </c>
      <c r="J196" s="51">
        <f t="shared" si="88"/>
        <v>560.01800000000003</v>
      </c>
      <c r="K196" s="51"/>
      <c r="L196" s="51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2024-09-04T06:44:00Z</cp:lastPrinted>
  <dcterms:created xsi:type="dcterms:W3CDTF">2022-05-16T14:23:00Z</dcterms:created>
  <dcterms:modified xsi:type="dcterms:W3CDTF">2024-11-07T10:45:43Z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5263B77225B44778A060BFC8B1F7165F_12</vt:lpwstr>
  </property>
  <property fmtid="{D5CDD505-2E9C-101B-9397-08002B2CF9AE}" pid="3" name="KSOProductBuildVer">
    <vt:lpwstr>1049-12.2.0.18607</vt:lpwstr>
  </property>
</Properties>
</file>