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588" windowWidth="19440" windowHeight="11460"/>
  </bookViews>
  <sheets>
    <sheet name="стр.3" sheetId="1" r:id="rId1"/>
  </sheets>
  <definedNames>
    <definedName name="TABLE" localSheetId="0">стр.3!#REF!</definedName>
    <definedName name="TABLE_2" localSheetId="0">стр.3!#REF!</definedName>
    <definedName name="_xlnm.Print_Titles" localSheetId="0">стр.3!$3:$6</definedName>
    <definedName name="_xlnm.Print_Area" localSheetId="0">стр.3!$A$1:$FG$67</definedName>
  </definedNames>
  <calcPr calcId="125725" iterate="1"/>
</workbook>
</file>

<file path=xl/calcChain.xml><?xml version="1.0" encoding="utf-8"?>
<calcChain xmlns="http://schemas.openxmlformats.org/spreadsheetml/2006/main">
  <c r="DH18" i="1"/>
  <c r="DH12"/>
  <c r="DH19"/>
  <c r="DH17"/>
  <c r="DH16"/>
  <c r="I57" l="1"/>
  <c r="AA57"/>
  <c r="C57"/>
  <c r="DH15"/>
  <c r="DH30"/>
  <c r="DU15"/>
  <c r="EH15"/>
  <c r="DH25"/>
  <c r="EH12" l="1"/>
  <c r="DU12"/>
  <c r="DU23" l="1"/>
  <c r="EH23"/>
  <c r="DH23" l="1"/>
  <c r="DU13" l="1"/>
  <c r="DU7" l="1"/>
  <c r="DU11" s="1"/>
  <c r="DU33" l="1"/>
  <c r="DU37"/>
  <c r="DH7" l="1"/>
  <c r="DH33" s="1"/>
  <c r="DH11" l="1"/>
  <c r="DH37"/>
  <c r="FJ13"/>
  <c r="EH7" l="1"/>
  <c r="EH33" s="1"/>
  <c r="FJ10"/>
  <c r="FK10" l="1"/>
  <c r="DH13"/>
  <c r="FJ11" l="1"/>
  <c r="FJ36" l="1"/>
  <c r="FI7"/>
  <c r="DH34" l="1"/>
  <c r="DU31"/>
  <c r="EH31"/>
  <c r="DH31"/>
  <c r="EH13"/>
  <c r="FI10" l="1"/>
  <c r="DU34" l="1"/>
  <c r="EH34"/>
  <c r="EH11"/>
  <c r="EH37"/>
</calcChain>
</file>

<file path=xl/sharedStrings.xml><?xml version="1.0" encoding="utf-8"?>
<sst xmlns="http://schemas.openxmlformats.org/spreadsheetml/2006/main" count="168" uniqueCount="126">
  <si>
    <r>
      <t xml:space="preserve">Раздел 2. Сведения по выплатам на закупки товаров, работ, услуг </t>
    </r>
    <r>
      <rPr>
        <b/>
        <vertAlign val="superscript"/>
        <sz val="12"/>
        <rFont val="Times New Roman"/>
        <family val="1"/>
        <charset val="204"/>
      </rPr>
      <t>10</t>
    </r>
  </si>
  <si>
    <t>№
п/п</t>
  </si>
  <si>
    <t>Наименование показателя</t>
  </si>
  <si>
    <t>Коды
строк</t>
  </si>
  <si>
    <t>Год
начала закупки</t>
  </si>
  <si>
    <t>Сумма</t>
  </si>
  <si>
    <t>на 20</t>
  </si>
  <si>
    <t xml:space="preserve">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</si>
  <si>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</si>
  <si>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</si>
  <si>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</si>
  <si>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</si>
  <si>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</si>
  <si>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</si>
  <si>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</si>
  <si>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</si>
  <si>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</si>
  <si>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</si>
  <si>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</si>
  <si>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</si>
  <si>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12"/>
        <rFont val="Times New Roman"/>
        <family val="1"/>
        <charset val="204"/>
      </rPr>
      <t>11</t>
    </r>
  </si>
  <si>
    <t>26000</t>
  </si>
  <si>
    <t>х</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</si>
  <si>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</si>
  <si>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2"/>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</si>
  <si>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</si>
  <si>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</si>
  <si>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2"/>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</si>
  <si>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</si>
  <si>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</si>
  <si>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12"/>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</si>
  <si>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</si>
  <si>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</si>
  <si>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2"/>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</si>
  <si>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</si>
  <si>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</si>
  <si>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</si>
  <si>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</si>
  <si>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</si>
  <si>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</si>
  <si>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</si>
  <si>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</si>
  <si>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12"/>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</si>
  <si>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</si>
  <si>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</si>
  <si>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</si>
  <si>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</si>
  <si>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</si>
  <si>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</si>
  <si>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</si>
  <si>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</si>
  <si>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12"/>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</si>
  <si>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</si>
  <si>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</si>
  <si>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</si>
  <si>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</si>
  <si>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</si>
  <si>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</si>
  <si>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</si>
  <si>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</si>
  <si>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</si>
  <si>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</si>
  <si>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</si>
  <si>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</si>
  <si>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</si>
  <si>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</si>
  <si>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</si>
  <si>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</si>
  <si>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12"/>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</si>
  <si>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</si>
  <si>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</si>
  <si>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</si>
  <si>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</si>
  <si>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</si>
  <si>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</si>
  <si>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</si>
  <si>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</si>
  <si>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Директор</t>
  </si>
  <si>
    <t>(должность)</t>
  </si>
  <si>
    <t>(подпись)</t>
  </si>
  <si>
    <t>(расшифровка подписи)</t>
  </si>
  <si>
    <t>Исполнитель</t>
  </si>
  <si>
    <t xml:space="preserve">Специалист </t>
  </si>
  <si>
    <t>2-18-33</t>
  </si>
  <si>
    <t>(фамилия, инициалы)</t>
  </si>
  <si>
    <t>(телефон)</t>
  </si>
  <si>
    <t>"</t>
  </si>
  <si>
    <t>СОГЛАСОВАНО</t>
  </si>
  <si>
    <t>(наименование должности уполномоченного лица органа-учредителя)</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</si>
  <si>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</si>
  <si>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</si>
  <si>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</si>
  <si>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</si>
  <si>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</si>
  <si>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</si>
  <si>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</si>
  <si>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26000-26300</t>
  </si>
  <si>
    <t>бюджет 244 минус 26300 для школ</t>
  </si>
  <si>
    <t>целевые</t>
  </si>
  <si>
    <t>внебюджет минус 26300 для ДС</t>
  </si>
  <si>
    <t>проверка</t>
  </si>
  <si>
    <t xml:space="preserve">Код по бюджетной классификации Российской Федерации </t>
  </si>
  <si>
    <t>за счет субсидий, предоставляемых в соответствии с абзацем вторым пункта 1 статьи 78.1 Бюджетного кодекса Российской Федерации в том числе:</t>
  </si>
  <si>
    <t>1К10822750</t>
  </si>
  <si>
    <t>лагерь</t>
  </si>
  <si>
    <t>10</t>
  </si>
  <si>
    <t>Уникальный код</t>
  </si>
  <si>
    <t>9</t>
  </si>
  <si>
    <t>И.Н.Пехитова</t>
  </si>
  <si>
    <t>Е.В.Дресвянкина</t>
  </si>
  <si>
    <t>25</t>
  </si>
  <si>
    <t>Начальник Управления образования Сокольского муниципального округа Вологодской области</t>
  </si>
  <si>
    <t>26</t>
  </si>
  <si>
    <t>27</t>
  </si>
  <si>
    <t>1К105L3040</t>
  </si>
  <si>
    <t>гор.питание</t>
  </si>
  <si>
    <t>1К114S1440</t>
  </si>
  <si>
    <t xml:space="preserve">лагерь </t>
  </si>
  <si>
    <t>1К110S1940</t>
  </si>
  <si>
    <t>сСт.рекостр.</t>
  </si>
  <si>
    <t>светоотр.</t>
  </si>
  <si>
    <t>1Д10327750</t>
  </si>
  <si>
    <t>1К113L3041</t>
  </si>
  <si>
    <t>И.О.Селянина</t>
  </si>
  <si>
    <t>16</t>
  </si>
  <si>
    <t>апреля</t>
  </si>
</sst>
</file>

<file path=xl/styles.xml><?xml version="1.0" encoding="utf-8"?>
<styleSheet xmlns="http://schemas.openxmlformats.org/spreadsheetml/2006/main">
  <fonts count="14">
    <font>
      <sz val="10"/>
      <name val="Arial Cyr"/>
      <charset val="204"/>
    </font>
    <font>
      <b/>
      <sz val="12"/>
      <name val="Times New Roman"/>
      <family val="1"/>
      <charset val="204"/>
    </font>
    <font>
      <b/>
      <vertAlign val="superscript"/>
      <sz val="12"/>
      <name val="Times New Roman"/>
      <family val="1"/>
      <charset val="204"/>
    </font>
    <font>
      <sz val="12"/>
      <name val="Times New Roman"/>
      <family val="1"/>
      <charset val="204"/>
    </font>
    <font>
      <vertAlign val="superscript"/>
      <sz val="12"/>
      <name val="Times New Roman"/>
      <family val="1"/>
      <charset val="204"/>
    </font>
    <font>
      <sz val="10"/>
      <name val="Times New Roman"/>
      <family val="1"/>
      <charset val="204"/>
    </font>
    <fon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b/>
      <sz val="10"/>
      <name val="Times New Roman"/>
      <family val="1"/>
      <charset val="204"/>
    </font>
    <font>
      <sz val="9"/>
      <name val="Times New Roman"/>
      <family val="1"/>
      <charset val="204"/>
    </font>
    <font>
      <sz val="10"/>
      <color rgb="FFFF000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66"/>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CC"/>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8">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3" fillId="0" borderId="0" xfId="0" applyNumberFormat="1" applyFont="1" applyBorder="1" applyAlignment="1">
      <alignment vertical="top"/>
    </xf>
    <xf numFmtId="0" fontId="3" fillId="0" borderId="0" xfId="0" applyNumberFormat="1" applyFont="1" applyBorder="1" applyAlignment="1">
      <alignment horizontal="center" vertical="top"/>
    </xf>
    <xf numFmtId="0" fontId="3" fillId="0" borderId="33" xfId="0" applyNumberFormat="1" applyFont="1" applyBorder="1" applyAlignment="1">
      <alignment horizontal="left"/>
    </xf>
    <xf numFmtId="0" fontId="3" fillId="0" borderId="34" xfId="0" applyNumberFormat="1" applyFont="1" applyBorder="1" applyAlignment="1">
      <alignment horizontal="left"/>
    </xf>
    <xf numFmtId="0" fontId="3" fillId="0" borderId="35" xfId="0" applyNumberFormat="1" applyFont="1" applyBorder="1" applyAlignment="1">
      <alignment horizontal="left"/>
    </xf>
    <xf numFmtId="0" fontId="3" fillId="0" borderId="36" xfId="0" applyNumberFormat="1" applyFont="1" applyBorder="1" applyAlignment="1">
      <alignment horizontal="left"/>
    </xf>
    <xf numFmtId="0" fontId="3" fillId="0" borderId="35" xfId="0" applyNumberFormat="1" applyFont="1" applyBorder="1" applyAlignment="1">
      <alignment horizontal="center" vertical="top"/>
    </xf>
    <xf numFmtId="0" fontId="3" fillId="0" borderId="36" xfId="0" applyNumberFormat="1" applyFont="1" applyBorder="1" applyAlignment="1">
      <alignment horizontal="center" vertical="top"/>
    </xf>
    <xf numFmtId="0" fontId="5" fillId="0" borderId="0" xfId="0" applyNumberFormat="1" applyFont="1" applyBorder="1" applyAlignment="1">
      <alignment horizontal="left"/>
    </xf>
    <xf numFmtId="0" fontId="3" fillId="0" borderId="41" xfId="0" applyNumberFormat="1" applyFont="1" applyBorder="1" applyAlignment="1">
      <alignment horizontal="left"/>
    </xf>
    <xf numFmtId="0" fontId="3" fillId="0" borderId="42" xfId="0" applyNumberFormat="1" applyFont="1" applyBorder="1" applyAlignment="1">
      <alignment horizontal="left"/>
    </xf>
    <xf numFmtId="0" fontId="3" fillId="0" borderId="43" xfId="0" applyNumberFormat="1" applyFont="1" applyBorder="1" applyAlignment="1">
      <alignment horizontal="left"/>
    </xf>
    <xf numFmtId="0" fontId="6" fillId="0" borderId="44" xfId="0" applyNumberFormat="1" applyFont="1" applyBorder="1" applyAlignment="1">
      <alignment horizontal="left"/>
    </xf>
    <xf numFmtId="0" fontId="6" fillId="0" borderId="0" xfId="0" applyNumberFormat="1" applyFont="1" applyBorder="1" applyAlignment="1">
      <alignment horizontal="left"/>
    </xf>
    <xf numFmtId="0" fontId="7" fillId="0" borderId="0" xfId="0" applyNumberFormat="1" applyFont="1" applyBorder="1" applyAlignment="1">
      <alignment horizontal="left"/>
    </xf>
    <xf numFmtId="0" fontId="9" fillId="0" borderId="0" xfId="0" applyNumberFormat="1" applyFont="1" applyBorder="1" applyAlignment="1">
      <alignment horizontal="left"/>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10" fillId="0" borderId="0" xfId="0" applyNumberFormat="1" applyFont="1" applyBorder="1" applyAlignment="1">
      <alignment horizontal="left"/>
    </xf>
    <xf numFmtId="0" fontId="11" fillId="6" borderId="0" xfId="0" applyNumberFormat="1" applyFont="1" applyFill="1" applyBorder="1" applyAlignment="1">
      <alignment horizontal="left"/>
    </xf>
    <xf numFmtId="0" fontId="3"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6" fillId="5" borderId="0" xfId="0" applyNumberFormat="1" applyFont="1" applyFill="1" applyBorder="1" applyAlignment="1">
      <alignment horizontal="left"/>
    </xf>
    <xf numFmtId="4" fontId="5" fillId="0" borderId="0" xfId="0" applyNumberFormat="1" applyFont="1" applyBorder="1" applyAlignment="1">
      <alignment horizontal="left"/>
    </xf>
    <xf numFmtId="0" fontId="3" fillId="0" borderId="0" xfId="0" applyNumberFormat="1" applyFont="1" applyBorder="1" applyAlignment="1">
      <alignment horizontal="left"/>
    </xf>
    <xf numFmtId="49" fontId="3" fillId="0" borderId="8" xfId="0" applyNumberFormat="1" applyFont="1" applyBorder="1" applyAlignment="1">
      <alignment horizontal="center"/>
    </xf>
    <xf numFmtId="49" fontId="3" fillId="0" borderId="1" xfId="0" applyNumberFormat="1" applyFont="1" applyBorder="1" applyAlignment="1">
      <alignment horizontal="center"/>
    </xf>
    <xf numFmtId="49" fontId="3" fillId="2" borderId="1" xfId="0" applyNumberFormat="1" applyFont="1" applyFill="1" applyBorder="1" applyAlignment="1">
      <alignment horizontal="center"/>
    </xf>
    <xf numFmtId="49" fontId="3" fillId="2" borderId="29" xfId="0" applyNumberFormat="1" applyFont="1" applyFill="1" applyBorder="1" applyAlignment="1">
      <alignment horizontal="center"/>
    </xf>
    <xf numFmtId="49" fontId="3" fillId="0" borderId="5" xfId="0" applyNumberFormat="1" applyFont="1" applyBorder="1" applyAlignment="1">
      <alignment horizontal="center"/>
    </xf>
    <xf numFmtId="49" fontId="3" fillId="0" borderId="13" xfId="0" applyNumberFormat="1" applyFont="1" applyBorder="1" applyAlignment="1">
      <alignment horizontal="center"/>
    </xf>
    <xf numFmtId="49" fontId="3" fillId="2" borderId="5" xfId="0" applyNumberFormat="1" applyFont="1" applyFill="1" applyBorder="1" applyAlignment="1">
      <alignment horizontal="center"/>
    </xf>
    <xf numFmtId="49" fontId="3" fillId="2" borderId="11" xfId="0" applyNumberFormat="1" applyFont="1" applyFill="1" applyBorder="1" applyAlignment="1">
      <alignment horizontal="center"/>
    </xf>
    <xf numFmtId="49" fontId="3" fillId="5" borderId="20" xfId="0" applyNumberFormat="1" applyFont="1" applyFill="1" applyBorder="1" applyAlignment="1">
      <alignment horizontal="center"/>
    </xf>
    <xf numFmtId="49" fontId="3" fillId="5" borderId="5" xfId="0" applyNumberFormat="1" applyFont="1" applyFill="1" applyBorder="1" applyAlignment="1">
      <alignment horizontal="center"/>
    </xf>
    <xf numFmtId="49" fontId="3" fillId="0" borderId="1" xfId="0" applyNumberFormat="1" applyFont="1" applyBorder="1" applyAlignment="1">
      <alignment horizontal="center" vertical="top"/>
    </xf>
    <xf numFmtId="49" fontId="3" fillId="2" borderId="13" xfId="0" applyNumberFormat="1" applyFont="1" applyFill="1" applyBorder="1" applyAlignment="1">
      <alignment horizontal="center"/>
    </xf>
    <xf numFmtId="0" fontId="3" fillId="2" borderId="4" xfId="0" applyNumberFormat="1" applyFont="1" applyFill="1" applyBorder="1" applyAlignment="1">
      <alignment horizontal="left" wrapText="1" indent="2"/>
    </xf>
    <xf numFmtId="0" fontId="3" fillId="2" borderId="5" xfId="0" applyNumberFormat="1" applyFont="1" applyFill="1" applyBorder="1" applyAlignment="1">
      <alignment horizontal="left" wrapText="1" indent="2"/>
    </xf>
    <xf numFmtId="0" fontId="3" fillId="2" borderId="18" xfId="0" applyNumberFormat="1" applyFont="1" applyFill="1" applyBorder="1" applyAlignment="1">
      <alignment horizontal="left" wrapText="1" indent="2"/>
    </xf>
    <xf numFmtId="49" fontId="3" fillId="2" borderId="17" xfId="0" applyNumberFormat="1" applyFont="1" applyFill="1" applyBorder="1" applyAlignment="1">
      <alignment horizontal="center"/>
    </xf>
    <xf numFmtId="49" fontId="3" fillId="2" borderId="4" xfId="0" applyNumberFormat="1" applyFont="1" applyFill="1" applyBorder="1" applyAlignment="1">
      <alignment horizontal="center"/>
    </xf>
    <xf numFmtId="0" fontId="3"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12" fillId="0" borderId="0" xfId="0" applyNumberFormat="1" applyFont="1" applyBorder="1" applyAlignment="1">
      <alignment horizontal="left"/>
    </xf>
    <xf numFmtId="4" fontId="13" fillId="0" borderId="0" xfId="0" applyNumberFormat="1" applyFont="1" applyBorder="1" applyAlignment="1">
      <alignment horizontal="left"/>
    </xf>
    <xf numFmtId="4" fontId="3" fillId="0" borderId="0" xfId="0" applyNumberFormat="1" applyFont="1" applyBorder="1" applyAlignment="1">
      <alignment horizontal="left"/>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3" fillId="2" borderId="4" xfId="0" applyFont="1" applyFill="1" applyBorder="1" applyAlignment="1">
      <alignment horizontal="center"/>
    </xf>
    <xf numFmtId="49" fontId="3" fillId="2" borderId="48" xfId="0" applyNumberFormat="1" applyFont="1" applyFill="1" applyBorder="1" applyAlignment="1">
      <alignment horizontal="center"/>
    </xf>
    <xf numFmtId="49" fontId="3" fillId="0" borderId="48" xfId="0" applyNumberFormat="1" applyFont="1" applyBorder="1" applyAlignment="1">
      <alignment horizontal="center"/>
    </xf>
    <xf numFmtId="49" fontId="3" fillId="5" borderId="48" xfId="0" applyNumberFormat="1" applyFont="1" applyFill="1" applyBorder="1" applyAlignment="1">
      <alignment horizontal="center"/>
    </xf>
    <xf numFmtId="49" fontId="3" fillId="0" borderId="48" xfId="0" applyNumberFormat="1" applyFont="1" applyBorder="1" applyAlignment="1">
      <alignment horizontal="left"/>
    </xf>
    <xf numFmtId="49" fontId="3" fillId="0" borderId="45" xfId="0" applyNumberFormat="1" applyFont="1" applyBorder="1" applyAlignment="1">
      <alignment horizontal="center"/>
    </xf>
    <xf numFmtId="49" fontId="3" fillId="0" borderId="47" xfId="0" applyNumberFormat="1" applyFont="1" applyBorder="1" applyAlignment="1">
      <alignment horizontal="center"/>
    </xf>
    <xf numFmtId="49" fontId="3" fillId="0" borderId="46" xfId="0" applyNumberFormat="1" applyFont="1" applyBorder="1" applyAlignment="1">
      <alignment horizontal="center"/>
    </xf>
    <xf numFmtId="49" fontId="3" fillId="2" borderId="45" xfId="0" applyNumberFormat="1" applyFont="1" applyFill="1" applyBorder="1" applyAlignment="1">
      <alignment horizontal="center"/>
    </xf>
    <xf numFmtId="49" fontId="3" fillId="2" borderId="47" xfId="0" applyNumberFormat="1" applyFont="1" applyFill="1" applyBorder="1" applyAlignment="1">
      <alignment horizontal="center"/>
    </xf>
    <xf numFmtId="49" fontId="3" fillId="0" borderId="49" xfId="0" applyNumberFormat="1" applyFont="1" applyBorder="1" applyAlignment="1">
      <alignment horizontal="center" vertical="top"/>
    </xf>
    <xf numFmtId="0" fontId="13" fillId="0" borderId="0" xfId="0" applyNumberFormat="1" applyFont="1" applyBorder="1" applyAlignment="1">
      <alignment horizontal="left"/>
    </xf>
    <xf numFmtId="49" fontId="3" fillId="2" borderId="5"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0" borderId="4" xfId="0" applyNumberFormat="1" applyFont="1" applyBorder="1" applyAlignment="1">
      <alignment horizontal="center"/>
    </xf>
    <xf numFmtId="0" fontId="3" fillId="0" borderId="5" xfId="0" applyNumberFormat="1" applyFont="1" applyBorder="1" applyAlignment="1">
      <alignment horizontal="center"/>
    </xf>
    <xf numFmtId="0" fontId="3" fillId="0" borderId="18" xfId="0" applyNumberFormat="1" applyFont="1" applyBorder="1" applyAlignment="1">
      <alignment horizontal="center"/>
    </xf>
    <xf numFmtId="0" fontId="3" fillId="2" borderId="4" xfId="0" applyNumberFormat="1" applyFont="1" applyFill="1" applyBorder="1" applyAlignment="1">
      <alignment horizontal="center"/>
    </xf>
    <xf numFmtId="0" fontId="3" fillId="2" borderId="5" xfId="0" applyNumberFormat="1" applyFont="1" applyFill="1" applyBorder="1" applyAlignment="1">
      <alignment horizontal="center"/>
    </xf>
    <xf numFmtId="0" fontId="3" fillId="2" borderId="18" xfId="0" applyNumberFormat="1" applyFont="1" applyFill="1" applyBorder="1" applyAlignment="1">
      <alignment horizontal="center"/>
    </xf>
    <xf numFmtId="49" fontId="3" fillId="0" borderId="5" xfId="0" applyNumberFormat="1" applyFont="1" applyBorder="1" applyAlignment="1">
      <alignment horizontal="center"/>
    </xf>
    <xf numFmtId="49" fontId="3" fillId="0" borderId="5" xfId="0" applyNumberFormat="1" applyFont="1" applyBorder="1" applyAlignment="1">
      <alignment horizontal="left"/>
    </xf>
    <xf numFmtId="49" fontId="3" fillId="2" borderId="5" xfId="0" applyNumberFormat="1" applyFont="1" applyFill="1" applyBorder="1" applyAlignment="1">
      <alignment horizontal="center"/>
    </xf>
    <xf numFmtId="49" fontId="3" fillId="2" borderId="11" xfId="0" applyNumberFormat="1" applyFont="1" applyFill="1" applyBorder="1" applyAlignment="1">
      <alignment horizontal="center"/>
    </xf>
    <xf numFmtId="4" fontId="3" fillId="5" borderId="4" xfId="0" applyNumberFormat="1" applyFont="1" applyFill="1" applyBorder="1" applyAlignment="1">
      <alignment horizontal="center"/>
    </xf>
    <xf numFmtId="4" fontId="3" fillId="5" borderId="5" xfId="0" applyNumberFormat="1" applyFont="1" applyFill="1" applyBorder="1" applyAlignment="1">
      <alignment horizontal="center"/>
    </xf>
    <xf numFmtId="4" fontId="3" fillId="5" borderId="11" xfId="0" applyNumberFormat="1" applyFont="1" applyFill="1" applyBorder="1" applyAlignment="1">
      <alignment horizontal="center"/>
    </xf>
    <xf numFmtId="0" fontId="3" fillId="0" borderId="0" xfId="0" applyNumberFormat="1" applyFont="1" applyBorder="1" applyAlignment="1">
      <alignment horizontal="left"/>
    </xf>
    <xf numFmtId="49" fontId="3" fillId="2" borderId="5"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2" borderId="4" xfId="0" applyNumberFormat="1" applyFont="1" applyFill="1" applyBorder="1" applyAlignment="1">
      <alignment horizontal="center"/>
    </xf>
    <xf numFmtId="0" fontId="3" fillId="2" borderId="5" xfId="0" applyNumberFormat="1" applyFont="1" applyFill="1" applyBorder="1" applyAlignment="1">
      <alignment horizontal="center"/>
    </xf>
    <xf numFmtId="0" fontId="3" fillId="2" borderId="18"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4" fontId="3" fillId="2" borderId="11" xfId="0" applyNumberFormat="1" applyFont="1" applyFill="1" applyBorder="1" applyAlignment="1">
      <alignment horizontal="center"/>
    </xf>
    <xf numFmtId="4" fontId="1" fillId="7" borderId="4" xfId="0" applyNumberFormat="1" applyFont="1" applyFill="1" applyBorder="1" applyAlignment="1">
      <alignment horizontal="center" wrapText="1"/>
    </xf>
    <xf numFmtId="4" fontId="1" fillId="7" borderId="5" xfId="0" applyNumberFormat="1" applyFont="1" applyFill="1" applyBorder="1" applyAlignment="1">
      <alignment horizontal="center" wrapText="1"/>
    </xf>
    <xf numFmtId="4" fontId="1" fillId="7" borderId="11" xfId="0" applyNumberFormat="1" applyFont="1" applyFill="1" applyBorder="1" applyAlignment="1">
      <alignment horizontal="center" wrapText="1"/>
    </xf>
    <xf numFmtId="0" fontId="3" fillId="0" borderId="4" xfId="0" applyNumberFormat="1" applyFont="1" applyBorder="1" applyAlignment="1">
      <alignment horizontal="center"/>
    </xf>
    <xf numFmtId="0" fontId="3" fillId="0" borderId="5" xfId="0" applyNumberFormat="1" applyFont="1" applyBorder="1" applyAlignment="1">
      <alignment horizontal="center"/>
    </xf>
    <xf numFmtId="0" fontId="3" fillId="0" borderId="18" xfId="0" applyNumberFormat="1" applyFont="1" applyBorder="1" applyAlignment="1">
      <alignment horizontal="center"/>
    </xf>
    <xf numFmtId="0" fontId="3" fillId="2" borderId="4" xfId="0" applyNumberFormat="1" applyFont="1" applyFill="1" applyBorder="1" applyAlignment="1">
      <alignment horizontal="center"/>
    </xf>
    <xf numFmtId="0" fontId="3" fillId="2" borderId="5" xfId="0" applyNumberFormat="1" applyFont="1" applyFill="1" applyBorder="1" applyAlignment="1">
      <alignment horizontal="center"/>
    </xf>
    <xf numFmtId="0" fontId="3" fillId="2" borderId="18" xfId="0" applyNumberFormat="1" applyFont="1" applyFill="1" applyBorder="1" applyAlignment="1">
      <alignment horizontal="center"/>
    </xf>
    <xf numFmtId="4" fontId="3" fillId="0" borderId="4" xfId="0" applyNumberFormat="1" applyFont="1" applyFill="1" applyBorder="1" applyAlignment="1">
      <alignment horizontal="center"/>
    </xf>
    <xf numFmtId="4" fontId="3" fillId="0" borderId="5" xfId="0" applyNumberFormat="1" applyFont="1" applyFill="1" applyBorder="1" applyAlignment="1">
      <alignment horizontal="center"/>
    </xf>
    <xf numFmtId="4" fontId="3" fillId="0" borderId="11" xfId="0" applyNumberFormat="1" applyFont="1" applyFill="1" applyBorder="1" applyAlignment="1">
      <alignment horizontal="center"/>
    </xf>
    <xf numFmtId="0" fontId="3" fillId="0" borderId="4" xfId="0" applyNumberFormat="1" applyFont="1" applyBorder="1" applyAlignment="1">
      <alignment horizontal="left" wrapText="1" indent="1"/>
    </xf>
    <xf numFmtId="0" fontId="3" fillId="0" borderId="5" xfId="0" applyNumberFormat="1" applyFont="1" applyBorder="1" applyAlignment="1">
      <alignment horizontal="left" indent="1"/>
    </xf>
    <xf numFmtId="49" fontId="3" fillId="0" borderId="17" xfId="0" applyNumberFormat="1" applyFont="1" applyBorder="1" applyAlignment="1">
      <alignment horizontal="center"/>
    </xf>
    <xf numFmtId="49" fontId="3" fillId="0" borderId="5" xfId="0" applyNumberFormat="1" applyFont="1" applyBorder="1" applyAlignment="1">
      <alignment horizontal="center"/>
    </xf>
    <xf numFmtId="49" fontId="3" fillId="0" borderId="11" xfId="0" applyNumberFormat="1" applyFont="1" applyBorder="1" applyAlignment="1">
      <alignment horizontal="center"/>
    </xf>
    <xf numFmtId="49" fontId="3" fillId="0" borderId="4"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3" fillId="0" borderId="11" xfId="0" applyNumberFormat="1" applyFont="1" applyBorder="1" applyAlignment="1">
      <alignment horizontal="center"/>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1" fillId="0" borderId="0" xfId="0" applyNumberFormat="1" applyFont="1" applyBorder="1" applyAlignment="1">
      <alignment horizontal="center"/>
    </xf>
    <xf numFmtId="0" fontId="3" fillId="0" borderId="2"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7"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3" xfId="0" applyNumberFormat="1" applyFont="1" applyBorder="1" applyAlignment="1">
      <alignment horizontal="right"/>
    </xf>
    <xf numFmtId="0" fontId="3" fillId="0" borderId="1" xfId="0" applyNumberFormat="1" applyFont="1" applyBorder="1" applyAlignment="1">
      <alignment horizontal="right"/>
    </xf>
    <xf numFmtId="49" fontId="3" fillId="0" borderId="5" xfId="0" applyNumberFormat="1" applyFont="1" applyBorder="1" applyAlignment="1">
      <alignment horizontal="left"/>
    </xf>
    <xf numFmtId="0" fontId="3" fillId="0" borderId="1" xfId="0" applyNumberFormat="1" applyFont="1" applyBorder="1" applyAlignment="1">
      <alignment horizontal="left"/>
    </xf>
    <xf numFmtId="0" fontId="3" fillId="0" borderId="2" xfId="0" applyNumberFormat="1" applyFont="1" applyBorder="1" applyAlignment="1">
      <alignment horizontal="left"/>
    </xf>
    <xf numFmtId="0" fontId="3" fillId="0" borderId="10" xfId="0" applyNumberFormat="1" applyFont="1" applyBorder="1" applyAlignment="1">
      <alignment horizontal="center" vertical="top" wrapText="1"/>
    </xf>
    <xf numFmtId="0" fontId="3" fillId="0" borderId="8" xfId="0" applyNumberFormat="1" applyFont="1" applyBorder="1" applyAlignment="1">
      <alignment horizontal="center" vertical="top" wrapText="1"/>
    </xf>
    <xf numFmtId="0" fontId="3" fillId="0" borderId="9" xfId="0" applyNumberFormat="1" applyFont="1" applyBorder="1" applyAlignment="1">
      <alignment horizontal="center" vertical="top" wrapText="1"/>
    </xf>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47" xfId="0" applyNumberFormat="1" applyFont="1" applyBorder="1" applyAlignment="1">
      <alignment horizontal="center" vertical="center" wrapText="1"/>
    </xf>
    <xf numFmtId="49" fontId="3" fillId="0" borderId="5" xfId="0" applyNumberFormat="1" applyFont="1" applyBorder="1" applyAlignment="1">
      <alignment horizontal="center" vertical="top"/>
    </xf>
    <xf numFmtId="49" fontId="3" fillId="0" borderId="11" xfId="0" applyNumberFormat="1" applyFont="1" applyBorder="1" applyAlignment="1">
      <alignment horizontal="center" vertical="top"/>
    </xf>
    <xf numFmtId="49" fontId="3" fillId="0" borderId="3" xfId="0" applyNumberFormat="1" applyFont="1" applyBorder="1" applyAlignment="1">
      <alignment horizontal="center" vertical="top"/>
    </xf>
    <xf numFmtId="49" fontId="3" fillId="0" borderId="1" xfId="0" applyNumberFormat="1" applyFont="1" applyBorder="1" applyAlignment="1">
      <alignment horizontal="center" vertical="top"/>
    </xf>
    <xf numFmtId="49" fontId="3" fillId="0" borderId="2" xfId="0" applyNumberFormat="1" applyFont="1" applyBorder="1" applyAlignment="1">
      <alignment horizontal="center" vertical="top"/>
    </xf>
    <xf numFmtId="49" fontId="1" fillId="0" borderId="5" xfId="0" applyNumberFormat="1" applyFont="1" applyBorder="1" applyAlignment="1">
      <alignment horizontal="center"/>
    </xf>
    <xf numFmtId="49" fontId="1" fillId="0" borderId="11" xfId="0" applyNumberFormat="1" applyFont="1" applyBorder="1" applyAlignment="1">
      <alignment horizontal="center"/>
    </xf>
    <xf numFmtId="0" fontId="1" fillId="4" borderId="4" xfId="0" applyNumberFormat="1" applyFont="1" applyFill="1" applyBorder="1" applyAlignment="1">
      <alignment horizontal="left"/>
    </xf>
    <xf numFmtId="0" fontId="1" fillId="4" borderId="5" xfId="0" applyNumberFormat="1" applyFont="1" applyFill="1" applyBorder="1" applyAlignment="1">
      <alignment horizontal="left"/>
    </xf>
    <xf numFmtId="0" fontId="1" fillId="4" borderId="18" xfId="0" applyNumberFormat="1" applyFont="1" applyFill="1" applyBorder="1" applyAlignment="1">
      <alignment horizontal="left"/>
    </xf>
    <xf numFmtId="49" fontId="1" fillId="2" borderId="12" xfId="0" applyNumberFormat="1" applyFont="1" applyFill="1" applyBorder="1" applyAlignment="1">
      <alignment horizontal="center"/>
    </xf>
    <xf numFmtId="49" fontId="1" fillId="2" borderId="13" xfId="0" applyNumberFormat="1" applyFont="1" applyFill="1" applyBorder="1" applyAlignment="1">
      <alignment horizontal="center"/>
    </xf>
    <xf numFmtId="49" fontId="1" fillId="2" borderId="14" xfId="0" applyNumberFormat="1" applyFont="1" applyFill="1" applyBorder="1" applyAlignment="1">
      <alignment horizontal="center"/>
    </xf>
    <xf numFmtId="49" fontId="3" fillId="2" borderId="15" xfId="0" applyNumberFormat="1" applyFont="1" applyFill="1" applyBorder="1" applyAlignment="1">
      <alignment horizontal="center"/>
    </xf>
    <xf numFmtId="49" fontId="3" fillId="2" borderId="13" xfId="0" applyNumberFormat="1" applyFont="1" applyFill="1" applyBorder="1" applyAlignment="1">
      <alignment horizontal="center"/>
    </xf>
    <xf numFmtId="49" fontId="3" fillId="2" borderId="14" xfId="0" applyNumberFormat="1" applyFont="1" applyFill="1" applyBorder="1" applyAlignment="1">
      <alignment horizontal="center"/>
    </xf>
    <xf numFmtId="4" fontId="3" fillId="4" borderId="15" xfId="0" applyNumberFormat="1" applyFont="1" applyFill="1" applyBorder="1" applyAlignment="1">
      <alignment horizontal="center"/>
    </xf>
    <xf numFmtId="4" fontId="3" fillId="4" borderId="13" xfId="0" applyNumberFormat="1" applyFont="1" applyFill="1" applyBorder="1" applyAlignment="1">
      <alignment horizontal="center"/>
    </xf>
    <xf numFmtId="4" fontId="3" fillId="4" borderId="14" xfId="0" applyNumberFormat="1" applyFont="1" applyFill="1" applyBorder="1" applyAlignment="1">
      <alignment horizontal="center"/>
    </xf>
    <xf numFmtId="0" fontId="3" fillId="2" borderId="15" xfId="0" applyNumberFormat="1" applyFont="1" applyFill="1" applyBorder="1" applyAlignment="1">
      <alignment horizontal="center"/>
    </xf>
    <xf numFmtId="0" fontId="3" fillId="2" borderId="13" xfId="0" applyNumberFormat="1" applyFont="1" applyFill="1" applyBorder="1" applyAlignment="1">
      <alignment horizontal="center"/>
    </xf>
    <xf numFmtId="0" fontId="3" fillId="2" borderId="16" xfId="0" applyNumberFormat="1" applyFont="1" applyFill="1" applyBorder="1" applyAlignment="1">
      <alignment horizontal="center"/>
    </xf>
    <xf numFmtId="0" fontId="3" fillId="0" borderId="5" xfId="0" applyNumberFormat="1" applyFont="1" applyBorder="1" applyAlignment="1">
      <alignment horizontal="left" wrapText="1" indent="1"/>
    </xf>
    <xf numFmtId="0" fontId="3" fillId="0" borderId="18" xfId="0" applyNumberFormat="1" applyFont="1" applyBorder="1" applyAlignment="1">
      <alignment horizontal="left" wrapText="1" indent="1"/>
    </xf>
    <xf numFmtId="0" fontId="3" fillId="3" borderId="4" xfId="0" applyNumberFormat="1" applyFont="1" applyFill="1" applyBorder="1" applyAlignment="1">
      <alignment horizontal="left" wrapText="1" indent="1"/>
    </xf>
    <xf numFmtId="0" fontId="3" fillId="3" borderId="5" xfId="0" applyNumberFormat="1" applyFont="1" applyFill="1" applyBorder="1" applyAlignment="1">
      <alignment horizontal="left" indent="1"/>
    </xf>
    <xf numFmtId="4" fontId="13" fillId="3" borderId="4" xfId="0" applyNumberFormat="1" applyFont="1" applyFill="1" applyBorder="1" applyAlignment="1">
      <alignment horizontal="center"/>
    </xf>
    <xf numFmtId="4" fontId="13" fillId="3" borderId="5" xfId="0" applyNumberFormat="1" applyFont="1" applyFill="1" applyBorder="1" applyAlignment="1">
      <alignment horizontal="center"/>
    </xf>
    <xf numFmtId="4" fontId="13" fillId="3" borderId="11" xfId="0" applyNumberFormat="1" applyFont="1" applyFill="1" applyBorder="1" applyAlignment="1">
      <alignment horizontal="center"/>
    </xf>
    <xf numFmtId="0" fontId="3" fillId="0" borderId="4" xfId="0" applyNumberFormat="1" applyFont="1" applyBorder="1" applyAlignment="1">
      <alignment horizontal="left" wrapText="1" indent="3"/>
    </xf>
    <xf numFmtId="0" fontId="3" fillId="0" borderId="5" xfId="0" applyNumberFormat="1" applyFont="1" applyBorder="1" applyAlignment="1">
      <alignment horizontal="left" wrapText="1" indent="3"/>
    </xf>
    <xf numFmtId="0" fontId="3" fillId="0" borderId="18" xfId="0" applyNumberFormat="1" applyFont="1" applyBorder="1" applyAlignment="1">
      <alignment horizontal="left" wrapText="1" indent="3"/>
    </xf>
    <xf numFmtId="49" fontId="3" fillId="2" borderId="5"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5" borderId="4" xfId="0" applyNumberFormat="1" applyFont="1" applyFill="1" applyBorder="1" applyAlignment="1">
      <alignment horizontal="left" wrapText="1" indent="2"/>
    </xf>
    <xf numFmtId="0" fontId="3" fillId="5" borderId="5" xfId="0" applyNumberFormat="1" applyFont="1" applyFill="1" applyBorder="1" applyAlignment="1">
      <alignment horizontal="left" wrapText="1" indent="2"/>
    </xf>
    <xf numFmtId="0" fontId="3" fillId="5" borderId="18" xfId="0" applyNumberFormat="1" applyFont="1" applyFill="1" applyBorder="1" applyAlignment="1">
      <alignment horizontal="left" wrapText="1" indent="2"/>
    </xf>
    <xf numFmtId="49" fontId="3" fillId="5" borderId="17" xfId="0" applyNumberFormat="1" applyFont="1" applyFill="1" applyBorder="1" applyAlignment="1">
      <alignment horizontal="center"/>
    </xf>
    <xf numFmtId="49" fontId="3" fillId="5" borderId="5" xfId="0" applyNumberFormat="1" applyFont="1" applyFill="1" applyBorder="1" applyAlignment="1">
      <alignment horizontal="center"/>
    </xf>
    <xf numFmtId="49" fontId="3" fillId="5" borderId="11" xfId="0" applyNumberFormat="1" applyFont="1" applyFill="1" applyBorder="1" applyAlignment="1">
      <alignment horizontal="center"/>
    </xf>
    <xf numFmtId="49" fontId="3" fillId="5" borderId="4" xfId="0" applyNumberFormat="1" applyFont="1" applyFill="1" applyBorder="1" applyAlignment="1">
      <alignment horizontal="center"/>
    </xf>
    <xf numFmtId="4" fontId="3" fillId="5" borderId="4" xfId="0" applyNumberFormat="1" applyFont="1" applyFill="1" applyBorder="1" applyAlignment="1">
      <alignment horizontal="center"/>
    </xf>
    <xf numFmtId="4" fontId="3" fillId="5" borderId="5" xfId="0" applyNumberFormat="1" applyFont="1" applyFill="1" applyBorder="1" applyAlignment="1">
      <alignment horizontal="center"/>
    </xf>
    <xf numFmtId="4" fontId="3" fillId="5" borderId="11" xfId="0" applyNumberFormat="1" applyFont="1" applyFill="1" applyBorder="1" applyAlignment="1">
      <alignment horizontal="center"/>
    </xf>
    <xf numFmtId="0" fontId="3" fillId="0" borderId="4" xfId="0" applyNumberFormat="1" applyFont="1" applyBorder="1" applyAlignment="1">
      <alignment horizontal="left" wrapText="1" indent="2"/>
    </xf>
    <xf numFmtId="0" fontId="3" fillId="0" borderId="5" xfId="0" applyNumberFormat="1" applyFont="1" applyBorder="1" applyAlignment="1">
      <alignment horizontal="left" wrapText="1" indent="2"/>
    </xf>
    <xf numFmtId="0" fontId="3" fillId="0" borderId="18" xfId="0" applyNumberFormat="1" applyFont="1" applyBorder="1" applyAlignment="1">
      <alignment horizontal="left" wrapText="1" indent="2"/>
    </xf>
    <xf numFmtId="4" fontId="3" fillId="5" borderId="22" xfId="0" applyNumberFormat="1" applyFont="1" applyFill="1" applyBorder="1" applyAlignment="1">
      <alignment horizontal="center"/>
    </xf>
    <xf numFmtId="4" fontId="3" fillId="5" borderId="20" xfId="0" applyNumberFormat="1" applyFont="1" applyFill="1" applyBorder="1" applyAlignment="1">
      <alignment horizontal="center"/>
    </xf>
    <xf numFmtId="4" fontId="3" fillId="5" borderId="21" xfId="0" applyNumberFormat="1" applyFont="1" applyFill="1" applyBorder="1" applyAlignment="1">
      <alignment horizontal="center"/>
    </xf>
    <xf numFmtId="0" fontId="3" fillId="2" borderId="22" xfId="0" applyNumberFormat="1" applyFont="1" applyFill="1" applyBorder="1" applyAlignment="1">
      <alignment horizontal="center"/>
    </xf>
    <xf numFmtId="0" fontId="3" fillId="2" borderId="20" xfId="0" applyNumberFormat="1" applyFont="1" applyFill="1" applyBorder="1" applyAlignment="1">
      <alignment horizontal="center"/>
    </xf>
    <xf numFmtId="0" fontId="3" fillId="2" borderId="23" xfId="0" applyNumberFormat="1" applyFont="1" applyFill="1" applyBorder="1" applyAlignment="1">
      <alignment horizontal="center"/>
    </xf>
    <xf numFmtId="49" fontId="3" fillId="0" borderId="12" xfId="0" applyNumberFormat="1" applyFont="1" applyBorder="1" applyAlignment="1">
      <alignment horizontal="center"/>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9" fontId="3" fillId="0" borderId="15" xfId="0" applyNumberFormat="1" applyFont="1" applyBorder="1" applyAlignment="1">
      <alignment horizontal="center"/>
    </xf>
    <xf numFmtId="4" fontId="3" fillId="0" borderId="15" xfId="0" applyNumberFormat="1" applyFont="1" applyBorder="1" applyAlignment="1">
      <alignment horizontal="center"/>
    </xf>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0" fontId="3" fillId="0" borderId="15" xfId="0" applyNumberFormat="1" applyFont="1" applyBorder="1" applyAlignment="1">
      <alignment horizontal="center"/>
    </xf>
    <xf numFmtId="0" fontId="3" fillId="0" borderId="13" xfId="0" applyNumberFormat="1" applyFont="1" applyBorder="1" applyAlignment="1">
      <alignment horizontal="center"/>
    </xf>
    <xf numFmtId="0" fontId="3" fillId="0" borderId="16" xfId="0" applyNumberFormat="1" applyFont="1" applyBorder="1" applyAlignment="1">
      <alignment horizontal="center"/>
    </xf>
    <xf numFmtId="49" fontId="3" fillId="5" borderId="19" xfId="0" applyNumberFormat="1" applyFont="1" applyFill="1" applyBorder="1" applyAlignment="1">
      <alignment horizontal="center"/>
    </xf>
    <xf numFmtId="49" fontId="3" fillId="5" borderId="20" xfId="0" applyNumberFormat="1" applyFont="1" applyFill="1" applyBorder="1" applyAlignment="1">
      <alignment horizontal="center"/>
    </xf>
    <xf numFmtId="49" fontId="3" fillId="5" borderId="21" xfId="0" applyNumberFormat="1" applyFont="1" applyFill="1" applyBorder="1" applyAlignment="1">
      <alignment horizontal="center"/>
    </xf>
    <xf numFmtId="49" fontId="3" fillId="5" borderId="22" xfId="0" applyNumberFormat="1" applyFont="1" applyFill="1" applyBorder="1" applyAlignment="1">
      <alignment horizontal="center"/>
    </xf>
    <xf numFmtId="0" fontId="3" fillId="4" borderId="4" xfId="0" applyNumberFormat="1" applyFont="1" applyFill="1" applyBorder="1" applyAlignment="1">
      <alignment horizontal="left" wrapText="1"/>
    </xf>
    <xf numFmtId="0" fontId="3" fillId="4" borderId="5" xfId="0" applyNumberFormat="1" applyFont="1" applyFill="1" applyBorder="1" applyAlignment="1">
      <alignment horizontal="left" wrapText="1"/>
    </xf>
    <xf numFmtId="0" fontId="3" fillId="4" borderId="18" xfId="0" applyNumberFormat="1" applyFont="1" applyFill="1" applyBorder="1" applyAlignment="1">
      <alignment horizontal="left" wrapText="1"/>
    </xf>
    <xf numFmtId="4" fontId="3" fillId="4" borderId="4" xfId="0" applyNumberFormat="1" applyFont="1" applyFill="1" applyBorder="1" applyAlignment="1">
      <alignment horizontal="center"/>
    </xf>
    <xf numFmtId="4" fontId="3" fillId="4" borderId="5" xfId="0" applyNumberFormat="1" applyFont="1" applyFill="1" applyBorder="1" applyAlignment="1">
      <alignment horizontal="center"/>
    </xf>
    <xf numFmtId="4" fontId="3" fillId="4" borderId="11" xfId="0" applyNumberFormat="1" applyFont="1" applyFill="1" applyBorder="1" applyAlignment="1">
      <alignment horizontal="center"/>
    </xf>
    <xf numFmtId="4" fontId="3" fillId="0" borderId="3" xfId="0" applyNumberFormat="1" applyFont="1" applyBorder="1" applyAlignment="1">
      <alignment horizontal="center"/>
    </xf>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10" xfId="0" applyNumberFormat="1" applyFont="1" applyBorder="1" applyAlignment="1">
      <alignment horizontal="center"/>
    </xf>
    <xf numFmtId="4" fontId="3" fillId="0" borderId="8" xfId="0" applyNumberFormat="1" applyFont="1" applyBorder="1" applyAlignment="1">
      <alignment horizontal="center"/>
    </xf>
    <xf numFmtId="4"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1" xfId="0" applyNumberFormat="1" applyFont="1" applyBorder="1" applyAlignment="1">
      <alignment horizontal="center"/>
    </xf>
    <xf numFmtId="0" fontId="3" fillId="0" borderId="24" xfId="0" applyNumberFormat="1" applyFont="1" applyBorder="1" applyAlignment="1">
      <alignment horizontal="center"/>
    </xf>
    <xf numFmtId="0" fontId="3" fillId="0" borderId="10" xfId="0" applyNumberFormat="1" applyFont="1" applyBorder="1" applyAlignment="1">
      <alignment horizontal="center"/>
    </xf>
    <xf numFmtId="0" fontId="3" fillId="0" borderId="8" xfId="0" applyNumberFormat="1" applyFont="1" applyBorder="1" applyAlignment="1">
      <alignment horizontal="center"/>
    </xf>
    <xf numFmtId="0" fontId="3" fillId="0" borderId="26" xfId="0" applyNumberFormat="1" applyFont="1" applyBorder="1" applyAlignment="1">
      <alignment horizontal="center"/>
    </xf>
    <xf numFmtId="0" fontId="3" fillId="0" borderId="10" xfId="0" applyNumberFormat="1" applyFont="1" applyBorder="1" applyAlignment="1">
      <alignment horizontal="left" wrapText="1" indent="4"/>
    </xf>
    <xf numFmtId="0" fontId="3" fillId="0" borderId="8" xfId="0" applyNumberFormat="1" applyFont="1" applyBorder="1" applyAlignment="1">
      <alignment horizontal="left" wrapText="1" indent="4"/>
    </xf>
    <xf numFmtId="0" fontId="3" fillId="0" borderId="26" xfId="0" applyNumberFormat="1" applyFont="1" applyBorder="1" applyAlignment="1">
      <alignment horizontal="left" wrapText="1" indent="4"/>
    </xf>
    <xf numFmtId="0" fontId="3" fillId="0" borderId="4" xfId="0" applyNumberFormat="1" applyFont="1" applyBorder="1" applyAlignment="1">
      <alignment horizontal="left" wrapText="1"/>
    </xf>
    <xf numFmtId="0" fontId="3" fillId="0" borderId="5" xfId="0" applyNumberFormat="1" applyFont="1" applyBorder="1" applyAlignment="1">
      <alignment horizontal="left" wrapText="1"/>
    </xf>
    <xf numFmtId="0" fontId="3" fillId="0" borderId="18" xfId="0" applyNumberFormat="1" applyFont="1" applyBorder="1" applyAlignment="1">
      <alignment horizontal="left" wrapText="1"/>
    </xf>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3" fillId="0" borderId="8" xfId="0" applyNumberFormat="1" applyFont="1" applyBorder="1" applyAlignment="1">
      <alignment horizontal="center"/>
    </xf>
    <xf numFmtId="49" fontId="3" fillId="0" borderId="9" xfId="0" applyNumberFormat="1" applyFont="1" applyBorder="1" applyAlignment="1">
      <alignment horizontal="center"/>
    </xf>
    <xf numFmtId="0" fontId="3" fillId="0" borderId="3" xfId="0" applyNumberFormat="1" applyFont="1" applyBorder="1" applyAlignment="1">
      <alignment horizontal="left" wrapText="1" indent="4"/>
    </xf>
    <xf numFmtId="0" fontId="3" fillId="0" borderId="1" xfId="0" applyNumberFormat="1" applyFont="1" applyBorder="1" applyAlignment="1">
      <alignment horizontal="left" wrapText="1" indent="4"/>
    </xf>
    <xf numFmtId="0" fontId="3" fillId="0" borderId="24" xfId="0" applyNumberFormat="1" applyFont="1" applyBorder="1" applyAlignment="1">
      <alignment horizontal="left" wrapText="1" indent="4"/>
    </xf>
    <xf numFmtId="49" fontId="3" fillId="0" borderId="25" xfId="0" applyNumberFormat="1" applyFont="1" applyBorder="1" applyAlignment="1">
      <alignment horizontal="center"/>
    </xf>
    <xf numFmtId="49" fontId="3" fillId="0" borderId="27" xfId="0" applyNumberFormat="1" applyFont="1" applyBorder="1" applyAlignment="1">
      <alignment horizontal="center"/>
    </xf>
    <xf numFmtId="49" fontId="3" fillId="0" borderId="3" xfId="0" applyNumberFormat="1" applyFont="1" applyBorder="1" applyAlignment="1">
      <alignment horizontal="center"/>
    </xf>
    <xf numFmtId="49" fontId="3" fillId="0" borderId="10" xfId="0" applyNumberFormat="1" applyFont="1" applyBorder="1" applyAlignment="1">
      <alignment horizontal="center"/>
    </xf>
    <xf numFmtId="0" fontId="3" fillId="2" borderId="3" xfId="0" applyNumberFormat="1" applyFont="1" applyFill="1" applyBorder="1" applyAlignment="1">
      <alignment horizontal="left" wrapText="1" indent="4"/>
    </xf>
    <xf numFmtId="0" fontId="3" fillId="2" borderId="1" xfId="0" applyNumberFormat="1" applyFont="1" applyFill="1" applyBorder="1" applyAlignment="1">
      <alignment horizontal="left" wrapText="1" indent="4"/>
    </xf>
    <xf numFmtId="0" fontId="3" fillId="2" borderId="24" xfId="0" applyNumberFormat="1" applyFont="1" applyFill="1" applyBorder="1" applyAlignment="1">
      <alignment horizontal="left" wrapText="1" indent="4"/>
    </xf>
    <xf numFmtId="49" fontId="3" fillId="2" borderId="25" xfId="0" applyNumberFormat="1" applyFont="1" applyFill="1" applyBorder="1" applyAlignment="1">
      <alignment horizontal="center"/>
    </xf>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28" xfId="0" applyNumberFormat="1" applyFont="1" applyFill="1" applyBorder="1" applyAlignment="1">
      <alignment horizontal="center"/>
    </xf>
    <xf numFmtId="49" fontId="3" fillId="2" borderId="29" xfId="0" applyNumberFormat="1" applyFont="1" applyFill="1" applyBorder="1" applyAlignment="1">
      <alignment horizontal="center"/>
    </xf>
    <xf numFmtId="49" fontId="3" fillId="2" borderId="30"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31" xfId="0" applyNumberFormat="1" applyFont="1" applyFill="1" applyBorder="1" applyAlignment="1">
      <alignment horizontal="center"/>
    </xf>
    <xf numFmtId="4" fontId="3" fillId="2" borderId="1" xfId="0" applyNumberFormat="1" applyFont="1" applyFill="1" applyBorder="1" applyAlignment="1">
      <alignment horizontal="center"/>
    </xf>
    <xf numFmtId="4" fontId="3" fillId="2" borderId="2" xfId="0" applyNumberFormat="1" applyFont="1" applyFill="1" applyBorder="1" applyAlignment="1">
      <alignment horizontal="center"/>
    </xf>
    <xf numFmtId="4" fontId="3" fillId="2" borderId="29" xfId="0" applyNumberFormat="1" applyFont="1" applyFill="1" applyBorder="1" applyAlignment="1">
      <alignment horizontal="center"/>
    </xf>
    <xf numFmtId="4" fontId="3" fillId="2" borderId="30" xfId="0" applyNumberFormat="1" applyFont="1" applyFill="1" applyBorder="1" applyAlignment="1">
      <alignment horizontal="center"/>
    </xf>
    <xf numFmtId="4" fontId="3" fillId="2" borderId="3" xfId="0" applyNumberFormat="1" applyFont="1" applyFill="1" applyBorder="1" applyAlignment="1">
      <alignment horizontal="center"/>
    </xf>
    <xf numFmtId="4" fontId="3" fillId="2" borderId="31" xfId="0" applyNumberFormat="1" applyFont="1" applyFill="1" applyBorder="1" applyAlignment="1">
      <alignment horizontal="center"/>
    </xf>
    <xf numFmtId="0" fontId="3" fillId="0" borderId="31" xfId="0" applyNumberFormat="1" applyFont="1" applyBorder="1" applyAlignment="1">
      <alignment horizontal="center"/>
    </xf>
    <xf numFmtId="0" fontId="3" fillId="0" borderId="29" xfId="0" applyNumberFormat="1" applyFont="1" applyBorder="1" applyAlignment="1">
      <alignment horizontal="center"/>
    </xf>
    <xf numFmtId="0" fontId="3" fillId="0" borderId="32" xfId="0" applyNumberFormat="1" applyFont="1" applyBorder="1" applyAlignment="1">
      <alignment horizontal="center"/>
    </xf>
    <xf numFmtId="0" fontId="3" fillId="2" borderId="10" xfId="0" applyNumberFormat="1" applyFont="1" applyFill="1" applyBorder="1" applyAlignment="1">
      <alignment horizontal="left" wrapText="1" indent="4"/>
    </xf>
    <xf numFmtId="0" fontId="3" fillId="2" borderId="8" xfId="0" applyNumberFormat="1" applyFont="1" applyFill="1" applyBorder="1" applyAlignment="1">
      <alignment horizontal="left" wrapText="1" indent="4"/>
    </xf>
    <xf numFmtId="0" fontId="3" fillId="2" borderId="26" xfId="0" applyNumberFormat="1" applyFont="1" applyFill="1" applyBorder="1" applyAlignment="1">
      <alignment horizontal="left" wrapText="1" indent="4"/>
    </xf>
    <xf numFmtId="0" fontId="3" fillId="0" borderId="1" xfId="0" applyNumberFormat="1" applyFont="1" applyBorder="1" applyAlignment="1">
      <alignment horizontal="center" vertical="top"/>
    </xf>
    <xf numFmtId="0" fontId="3" fillId="0" borderId="0" xfId="0" applyNumberFormat="1" applyFont="1" applyBorder="1" applyAlignment="1">
      <alignment horizontal="center"/>
    </xf>
    <xf numFmtId="0" fontId="7" fillId="0" borderId="0" xfId="0" applyNumberFormat="1" applyFont="1" applyBorder="1" applyAlignment="1">
      <alignment horizontal="justify" vertical="top"/>
    </xf>
    <xf numFmtId="0" fontId="9" fillId="0" borderId="0" xfId="0" applyNumberFormat="1" applyFont="1" applyBorder="1" applyAlignment="1">
      <alignment horizontal="justify" vertical="top"/>
    </xf>
    <xf numFmtId="0" fontId="7" fillId="0" borderId="0" xfId="0" applyNumberFormat="1" applyFont="1" applyBorder="1" applyAlignment="1">
      <alignment horizontal="justify" wrapText="1"/>
    </xf>
    <xf numFmtId="0" fontId="7" fillId="0" borderId="0" xfId="0" applyNumberFormat="1" applyFont="1" applyBorder="1" applyAlignment="1">
      <alignment horizontal="justify"/>
    </xf>
    <xf numFmtId="0" fontId="9" fillId="0" borderId="0" xfId="0" applyNumberFormat="1" applyFont="1" applyBorder="1" applyAlignment="1">
      <alignment horizontal="justify"/>
    </xf>
    <xf numFmtId="0" fontId="3" fillId="0" borderId="0" xfId="0" applyNumberFormat="1" applyFont="1" applyBorder="1" applyAlignment="1">
      <alignment horizontal="right"/>
    </xf>
    <xf numFmtId="2" fontId="3" fillId="0" borderId="8" xfId="0" applyNumberFormat="1" applyFont="1" applyBorder="1" applyAlignment="1">
      <alignment horizontal="center"/>
    </xf>
    <xf numFmtId="0" fontId="3" fillId="0" borderId="0" xfId="0" applyNumberFormat="1" applyFont="1" applyBorder="1" applyAlignment="1">
      <alignment horizontal="left"/>
    </xf>
    <xf numFmtId="2" fontId="3" fillId="0" borderId="8" xfId="0" applyNumberFormat="1" applyFont="1" applyBorder="1" applyAlignment="1">
      <alignment horizontal="left"/>
    </xf>
    <xf numFmtId="0" fontId="3" fillId="0" borderId="37" xfId="0" applyNumberFormat="1" applyFont="1" applyBorder="1" applyAlignment="1">
      <alignment horizontal="center" wrapText="1"/>
    </xf>
    <xf numFmtId="0" fontId="3" fillId="0" borderId="8" xfId="0" applyNumberFormat="1" applyFont="1" applyBorder="1" applyAlignment="1">
      <alignment horizontal="center" wrapText="1"/>
    </xf>
    <xf numFmtId="0" fontId="3" fillId="0" borderId="38" xfId="0" applyNumberFormat="1" applyFont="1" applyBorder="1" applyAlignment="1">
      <alignment horizontal="center" wrapText="1"/>
    </xf>
    <xf numFmtId="0" fontId="5" fillId="0" borderId="39" xfId="0" applyNumberFormat="1" applyFont="1" applyBorder="1" applyAlignment="1">
      <alignment horizontal="center" vertical="top"/>
    </xf>
    <xf numFmtId="0" fontId="5" fillId="0" borderId="1" xfId="0" applyNumberFormat="1" applyFont="1" applyBorder="1" applyAlignment="1">
      <alignment horizontal="center" vertical="top"/>
    </xf>
    <xf numFmtId="0" fontId="5" fillId="0" borderId="40" xfId="0" applyNumberFormat="1" applyFont="1" applyBorder="1" applyAlignment="1">
      <alignment horizontal="center" vertical="top"/>
    </xf>
    <xf numFmtId="0" fontId="3" fillId="0" borderId="37" xfId="0" applyNumberFormat="1" applyFont="1" applyBorder="1" applyAlignment="1">
      <alignment horizontal="center"/>
    </xf>
    <xf numFmtId="0" fontId="3" fillId="0" borderId="38" xfId="0" applyNumberFormat="1" applyFont="1" applyBorder="1" applyAlignment="1">
      <alignment horizontal="center"/>
    </xf>
    <xf numFmtId="49" fontId="13" fillId="0" borderId="8" xfId="0" applyNumberFormat="1" applyFont="1" applyBorder="1" applyAlignment="1">
      <alignment horizontal="center"/>
    </xf>
    <xf numFmtId="0" fontId="13" fillId="0" borderId="0" xfId="0" applyNumberFormat="1" applyFont="1" applyBorder="1" applyAlignment="1">
      <alignment horizontal="left"/>
    </xf>
    <xf numFmtId="0" fontId="13" fillId="0" borderId="0" xfId="0" applyNumberFormat="1" applyFont="1" applyBorder="1" applyAlignment="1">
      <alignment horizontal="right"/>
    </xf>
    <xf numFmtId="49" fontId="13" fillId="0" borderId="8" xfId="0" applyNumberFormat="1" applyFont="1" applyBorder="1" applyAlignment="1">
      <alignment horizontal="left"/>
    </xf>
  </cellXfs>
  <cellStyles count="1">
    <cellStyle name="Обычный"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F67"/>
  <sheetViews>
    <sheetView tabSelected="1" view="pageBreakPreview" zoomScale="85" zoomScaleNormal="100" zoomScaleSheetLayoutView="85" workbookViewId="0">
      <selection activeCell="DH19" sqref="DH19:DT19"/>
    </sheetView>
  </sheetViews>
  <sheetFormatPr defaultColWidth="0.88671875" defaultRowHeight="13.2"/>
  <cols>
    <col min="1" max="2" width="0.88671875" style="16"/>
    <col min="3" max="3" width="1.109375" style="16" customWidth="1"/>
    <col min="4" max="4" width="1.6640625" style="16" customWidth="1"/>
    <col min="5" max="5" width="0.88671875" style="16" customWidth="1"/>
    <col min="6" max="7" width="0.88671875" style="16"/>
    <col min="8" max="8" width="2.109375" style="16" customWidth="1"/>
    <col min="9" max="25" width="0.88671875" style="16"/>
    <col min="26" max="26" width="1.88671875" style="16" customWidth="1"/>
    <col min="27" max="28" width="0.88671875" style="16"/>
    <col min="29" max="29" width="1.6640625" style="16" customWidth="1"/>
    <col min="30" max="33" width="0.88671875" style="16"/>
    <col min="34" max="34" width="2" style="16" customWidth="1"/>
    <col min="35" max="35" width="0.88671875" style="16"/>
    <col min="36" max="36" width="1.44140625" style="16" customWidth="1"/>
    <col min="37" max="60" width="0.88671875" style="16"/>
    <col min="61" max="61" width="0.88671875" style="16" customWidth="1"/>
    <col min="62" max="64" width="0.88671875" style="16"/>
    <col min="65" max="65" width="0.88671875" style="16" customWidth="1"/>
    <col min="66" max="75" width="0.88671875" style="16"/>
    <col min="76" max="76" width="7.33203125" style="16" customWidth="1"/>
    <col min="77" max="77" width="0.88671875" style="16" customWidth="1"/>
    <col min="78" max="109" width="0.88671875" style="16"/>
    <col min="110" max="110" width="16.6640625" style="16" customWidth="1"/>
    <col min="111" max="111" width="8.33203125" style="16" customWidth="1"/>
    <col min="112" max="112" width="1.5546875" style="16" customWidth="1"/>
    <col min="113" max="114" width="0.88671875" style="16"/>
    <col min="115" max="115" width="1.33203125" style="16" customWidth="1"/>
    <col min="116" max="116" width="0.88671875" style="16"/>
    <col min="117" max="117" width="2.109375" style="16" customWidth="1"/>
    <col min="118" max="118" width="0.88671875" style="16"/>
    <col min="119" max="119" width="1.6640625" style="16" customWidth="1"/>
    <col min="120" max="122" width="0.88671875" style="16"/>
    <col min="123" max="123" width="2.6640625" style="16" customWidth="1"/>
    <col min="124" max="125" width="0.88671875" style="16"/>
    <col min="126" max="126" width="1.44140625" style="16" customWidth="1"/>
    <col min="127" max="130" width="0.88671875" style="16"/>
    <col min="131" max="131" width="2" style="16" customWidth="1"/>
    <col min="132" max="136" width="0.88671875" style="16"/>
    <col min="137" max="137" width="4.33203125" style="16" customWidth="1"/>
    <col min="138" max="138" width="0.88671875" style="16"/>
    <col min="139" max="139" width="1.5546875" style="16" customWidth="1"/>
    <col min="140" max="144" width="0.88671875" style="16"/>
    <col min="145" max="145" width="2.109375" style="16" customWidth="1"/>
    <col min="146" max="147" width="0.88671875" style="16"/>
    <col min="148" max="148" width="4.6640625" style="16" customWidth="1"/>
    <col min="149" max="149" width="0.88671875" style="16"/>
    <col min="150" max="150" width="2.33203125" style="16" customWidth="1"/>
    <col min="151" max="164" width="0.88671875" style="16"/>
    <col min="165" max="165" width="18.44140625" style="11" customWidth="1"/>
    <col min="166" max="166" width="5" style="16" customWidth="1"/>
    <col min="167" max="167" width="6" style="16" customWidth="1"/>
    <col min="168" max="168" width="7.33203125" style="16" hidden="1" customWidth="1"/>
    <col min="169" max="178" width="0.88671875" style="16"/>
    <col min="179" max="179" width="11.33203125" style="16" bestFit="1" customWidth="1"/>
    <col min="180" max="203" width="0.88671875" style="16"/>
    <col min="204" max="204" width="3.6640625" style="16" customWidth="1"/>
    <col min="205" max="16384" width="0.88671875" style="16"/>
  </cols>
  <sheetData>
    <row r="1" spans="1:214" s="1" customFormat="1" ht="13.5" customHeight="1">
      <c r="B1" s="115" t="s">
        <v>0</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I1" s="22"/>
    </row>
    <row r="2" spans="1:214" s="2" customFormat="1" ht="15.6">
      <c r="DF2" s="28"/>
      <c r="DG2" s="52"/>
      <c r="FI2" s="11"/>
      <c r="FJ2" s="21"/>
    </row>
    <row r="3" spans="1:214" s="19" customFormat="1" ht="11.25" customHeight="1">
      <c r="A3" s="112" t="s">
        <v>1</v>
      </c>
      <c r="B3" s="112"/>
      <c r="C3" s="112"/>
      <c r="D3" s="112"/>
      <c r="E3" s="112"/>
      <c r="F3" s="112"/>
      <c r="G3" s="112"/>
      <c r="H3" s="116"/>
      <c r="I3" s="120" t="s">
        <v>2</v>
      </c>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1"/>
      <c r="CN3" s="111" t="s">
        <v>3</v>
      </c>
      <c r="CO3" s="112"/>
      <c r="CP3" s="112"/>
      <c r="CQ3" s="112"/>
      <c r="CR3" s="112"/>
      <c r="CS3" s="112"/>
      <c r="CT3" s="112"/>
      <c r="CU3" s="116"/>
      <c r="CV3" s="111" t="s">
        <v>4</v>
      </c>
      <c r="CW3" s="112"/>
      <c r="CX3" s="112"/>
      <c r="CY3" s="112"/>
      <c r="CZ3" s="112"/>
      <c r="DA3" s="112"/>
      <c r="DB3" s="112"/>
      <c r="DC3" s="112"/>
      <c r="DD3" s="112"/>
      <c r="DE3" s="116"/>
      <c r="DF3" s="137" t="s">
        <v>101</v>
      </c>
      <c r="DG3" s="137" t="s">
        <v>106</v>
      </c>
      <c r="DH3" s="127" t="s">
        <v>5</v>
      </c>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I3" s="11"/>
      <c r="FJ3" s="21"/>
    </row>
    <row r="4" spans="1:214" s="19" customFormat="1" ht="19.5" customHeight="1">
      <c r="A4" s="117"/>
      <c r="B4" s="117"/>
      <c r="C4" s="117"/>
      <c r="D4" s="117"/>
      <c r="E4" s="117"/>
      <c r="F4" s="117"/>
      <c r="G4" s="117"/>
      <c r="H4" s="118"/>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3"/>
      <c r="CN4" s="126"/>
      <c r="CO4" s="117"/>
      <c r="CP4" s="117"/>
      <c r="CQ4" s="117"/>
      <c r="CR4" s="117"/>
      <c r="CS4" s="117"/>
      <c r="CT4" s="117"/>
      <c r="CU4" s="118"/>
      <c r="CV4" s="126"/>
      <c r="CW4" s="117"/>
      <c r="CX4" s="117"/>
      <c r="CY4" s="117"/>
      <c r="CZ4" s="117"/>
      <c r="DA4" s="117"/>
      <c r="DB4" s="117"/>
      <c r="DC4" s="117"/>
      <c r="DD4" s="117"/>
      <c r="DE4" s="118"/>
      <c r="DF4" s="138"/>
      <c r="DG4" s="138"/>
      <c r="DH4" s="129" t="s">
        <v>6</v>
      </c>
      <c r="DI4" s="130"/>
      <c r="DJ4" s="130"/>
      <c r="DK4" s="130"/>
      <c r="DL4" s="130"/>
      <c r="DM4" s="130"/>
      <c r="DN4" s="131" t="s">
        <v>110</v>
      </c>
      <c r="DO4" s="131"/>
      <c r="DP4" s="131"/>
      <c r="DQ4" s="132" t="s">
        <v>7</v>
      </c>
      <c r="DR4" s="132"/>
      <c r="DS4" s="132"/>
      <c r="DT4" s="133"/>
      <c r="DU4" s="129" t="s">
        <v>6</v>
      </c>
      <c r="DV4" s="130"/>
      <c r="DW4" s="130"/>
      <c r="DX4" s="130"/>
      <c r="DY4" s="130"/>
      <c r="DZ4" s="130"/>
      <c r="EA4" s="131" t="s">
        <v>112</v>
      </c>
      <c r="EB4" s="131"/>
      <c r="EC4" s="131"/>
      <c r="ED4" s="132" t="s">
        <v>7</v>
      </c>
      <c r="EE4" s="132"/>
      <c r="EF4" s="132"/>
      <c r="EG4" s="133"/>
      <c r="EH4" s="129" t="s">
        <v>6</v>
      </c>
      <c r="EI4" s="130"/>
      <c r="EJ4" s="130"/>
      <c r="EK4" s="130"/>
      <c r="EL4" s="130"/>
      <c r="EM4" s="130"/>
      <c r="EN4" s="131" t="s">
        <v>113</v>
      </c>
      <c r="EO4" s="131"/>
      <c r="EP4" s="131"/>
      <c r="EQ4" s="132" t="s">
        <v>7</v>
      </c>
      <c r="ER4" s="132"/>
      <c r="ES4" s="132"/>
      <c r="ET4" s="133"/>
      <c r="EU4" s="111" t="s">
        <v>8</v>
      </c>
      <c r="EV4" s="112"/>
      <c r="EW4" s="112"/>
      <c r="EX4" s="112"/>
      <c r="EY4" s="112"/>
      <c r="EZ4" s="112"/>
      <c r="FA4" s="112"/>
      <c r="FB4" s="112"/>
      <c r="FC4" s="112"/>
      <c r="FD4" s="112"/>
      <c r="FE4" s="112"/>
      <c r="FF4" s="112"/>
      <c r="FG4" s="112"/>
      <c r="FI4" s="11"/>
      <c r="FJ4" s="21"/>
    </row>
    <row r="5" spans="1:214" s="19" customFormat="1" ht="61.5" customHeight="1">
      <c r="A5" s="114"/>
      <c r="B5" s="114"/>
      <c r="C5" s="114"/>
      <c r="D5" s="114"/>
      <c r="E5" s="114"/>
      <c r="F5" s="114"/>
      <c r="G5" s="114"/>
      <c r="H5" s="119"/>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5"/>
      <c r="CN5" s="113"/>
      <c r="CO5" s="114"/>
      <c r="CP5" s="114"/>
      <c r="CQ5" s="114"/>
      <c r="CR5" s="114"/>
      <c r="CS5" s="114"/>
      <c r="CT5" s="114"/>
      <c r="CU5" s="119"/>
      <c r="CV5" s="113"/>
      <c r="CW5" s="114"/>
      <c r="CX5" s="114"/>
      <c r="CY5" s="114"/>
      <c r="CZ5" s="114"/>
      <c r="DA5" s="114"/>
      <c r="DB5" s="114"/>
      <c r="DC5" s="114"/>
      <c r="DD5" s="114"/>
      <c r="DE5" s="119"/>
      <c r="DF5" s="139"/>
      <c r="DG5" s="139"/>
      <c r="DH5" s="134" t="s">
        <v>9</v>
      </c>
      <c r="DI5" s="135"/>
      <c r="DJ5" s="135"/>
      <c r="DK5" s="135"/>
      <c r="DL5" s="135"/>
      <c r="DM5" s="135"/>
      <c r="DN5" s="135"/>
      <c r="DO5" s="135"/>
      <c r="DP5" s="135"/>
      <c r="DQ5" s="135"/>
      <c r="DR5" s="135"/>
      <c r="DS5" s="135"/>
      <c r="DT5" s="136"/>
      <c r="DU5" s="134" t="s">
        <v>10</v>
      </c>
      <c r="DV5" s="135"/>
      <c r="DW5" s="135"/>
      <c r="DX5" s="135"/>
      <c r="DY5" s="135"/>
      <c r="DZ5" s="135"/>
      <c r="EA5" s="135"/>
      <c r="EB5" s="135"/>
      <c r="EC5" s="135"/>
      <c r="ED5" s="135"/>
      <c r="EE5" s="135"/>
      <c r="EF5" s="135"/>
      <c r="EG5" s="136"/>
      <c r="EH5" s="134" t="s">
        <v>11</v>
      </c>
      <c r="EI5" s="135"/>
      <c r="EJ5" s="135"/>
      <c r="EK5" s="135"/>
      <c r="EL5" s="135"/>
      <c r="EM5" s="135"/>
      <c r="EN5" s="135"/>
      <c r="EO5" s="135"/>
      <c r="EP5" s="135"/>
      <c r="EQ5" s="135"/>
      <c r="ER5" s="135"/>
      <c r="ES5" s="135"/>
      <c r="ET5" s="136"/>
      <c r="EU5" s="113"/>
      <c r="EV5" s="114"/>
      <c r="EW5" s="114"/>
      <c r="EX5" s="114"/>
      <c r="EY5" s="114"/>
      <c r="EZ5" s="114"/>
      <c r="FA5" s="114"/>
      <c r="FB5" s="114"/>
      <c r="FC5" s="114"/>
      <c r="FD5" s="114"/>
      <c r="FE5" s="114"/>
      <c r="FF5" s="114"/>
      <c r="FG5" s="114"/>
      <c r="FI5" s="11"/>
      <c r="FJ5" s="21"/>
    </row>
    <row r="6" spans="1:214" s="19" customFormat="1" ht="16.2" thickBot="1">
      <c r="A6" s="140" t="s">
        <v>12</v>
      </c>
      <c r="B6" s="140"/>
      <c r="C6" s="140"/>
      <c r="D6" s="140"/>
      <c r="E6" s="140"/>
      <c r="F6" s="140"/>
      <c r="G6" s="140"/>
      <c r="H6" s="141"/>
      <c r="I6" s="140" t="s">
        <v>13</v>
      </c>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1"/>
      <c r="CN6" s="142" t="s">
        <v>14</v>
      </c>
      <c r="CO6" s="143"/>
      <c r="CP6" s="143"/>
      <c r="CQ6" s="143"/>
      <c r="CR6" s="143"/>
      <c r="CS6" s="143"/>
      <c r="CT6" s="143"/>
      <c r="CU6" s="144"/>
      <c r="CV6" s="142" t="s">
        <v>15</v>
      </c>
      <c r="CW6" s="143"/>
      <c r="CX6" s="143"/>
      <c r="CY6" s="143"/>
      <c r="CZ6" s="143"/>
      <c r="DA6" s="143"/>
      <c r="DB6" s="143"/>
      <c r="DC6" s="143"/>
      <c r="DD6" s="143"/>
      <c r="DE6" s="144"/>
      <c r="DF6" s="39" t="s">
        <v>16</v>
      </c>
      <c r="DG6" s="63" t="s">
        <v>17</v>
      </c>
      <c r="DH6" s="142" t="s">
        <v>18</v>
      </c>
      <c r="DI6" s="143"/>
      <c r="DJ6" s="143"/>
      <c r="DK6" s="143"/>
      <c r="DL6" s="143"/>
      <c r="DM6" s="143"/>
      <c r="DN6" s="143"/>
      <c r="DO6" s="143"/>
      <c r="DP6" s="143"/>
      <c r="DQ6" s="143"/>
      <c r="DR6" s="143"/>
      <c r="DS6" s="143"/>
      <c r="DT6" s="144"/>
      <c r="DU6" s="142" t="s">
        <v>19</v>
      </c>
      <c r="DV6" s="143"/>
      <c r="DW6" s="143"/>
      <c r="DX6" s="143"/>
      <c r="DY6" s="143"/>
      <c r="DZ6" s="143"/>
      <c r="EA6" s="143"/>
      <c r="EB6" s="143"/>
      <c r="EC6" s="143"/>
      <c r="ED6" s="143"/>
      <c r="EE6" s="143"/>
      <c r="EF6" s="143"/>
      <c r="EG6" s="144"/>
      <c r="EH6" s="142" t="s">
        <v>107</v>
      </c>
      <c r="EI6" s="143"/>
      <c r="EJ6" s="143"/>
      <c r="EK6" s="143"/>
      <c r="EL6" s="143"/>
      <c r="EM6" s="143"/>
      <c r="EN6" s="143"/>
      <c r="EO6" s="143"/>
      <c r="EP6" s="143"/>
      <c r="EQ6" s="143"/>
      <c r="ER6" s="143"/>
      <c r="ES6" s="143"/>
      <c r="ET6" s="144"/>
      <c r="EU6" s="142" t="s">
        <v>105</v>
      </c>
      <c r="EV6" s="143"/>
      <c r="EW6" s="143"/>
      <c r="EX6" s="143"/>
      <c r="EY6" s="143"/>
      <c r="EZ6" s="143"/>
      <c r="FA6" s="143"/>
      <c r="FB6" s="143"/>
      <c r="FC6" s="143"/>
      <c r="FD6" s="143"/>
      <c r="FE6" s="143"/>
      <c r="FF6" s="143"/>
      <c r="FG6" s="143"/>
      <c r="FI6" s="11"/>
      <c r="FJ6" s="21"/>
    </row>
    <row r="7" spans="1:214" s="19" customFormat="1" ht="25.5" customHeight="1">
      <c r="A7" s="145">
        <v>1</v>
      </c>
      <c r="B7" s="145"/>
      <c r="C7" s="145"/>
      <c r="D7" s="145"/>
      <c r="E7" s="145"/>
      <c r="F7" s="145"/>
      <c r="G7" s="145"/>
      <c r="H7" s="146"/>
      <c r="I7" s="147" t="s">
        <v>20</v>
      </c>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50" t="s">
        <v>21</v>
      </c>
      <c r="CO7" s="151"/>
      <c r="CP7" s="151"/>
      <c r="CQ7" s="151"/>
      <c r="CR7" s="151"/>
      <c r="CS7" s="151"/>
      <c r="CT7" s="151"/>
      <c r="CU7" s="152"/>
      <c r="CV7" s="153" t="s">
        <v>22</v>
      </c>
      <c r="CW7" s="154"/>
      <c r="CX7" s="154"/>
      <c r="CY7" s="154"/>
      <c r="CZ7" s="154"/>
      <c r="DA7" s="154"/>
      <c r="DB7" s="154"/>
      <c r="DC7" s="154"/>
      <c r="DD7" s="154"/>
      <c r="DE7" s="155"/>
      <c r="DF7" s="40"/>
      <c r="DG7" s="62"/>
      <c r="DH7" s="156">
        <f>DH10+DH12+DH15+DH30</f>
        <v>2683056.8200000003</v>
      </c>
      <c r="DI7" s="157"/>
      <c r="DJ7" s="157"/>
      <c r="DK7" s="157"/>
      <c r="DL7" s="157"/>
      <c r="DM7" s="157"/>
      <c r="DN7" s="157"/>
      <c r="DO7" s="157"/>
      <c r="DP7" s="157"/>
      <c r="DQ7" s="157"/>
      <c r="DR7" s="157"/>
      <c r="DS7" s="157"/>
      <c r="DT7" s="158"/>
      <c r="DU7" s="156">
        <f>DU10+DU12+DU15+DU30</f>
        <v>4666286.24</v>
      </c>
      <c r="DV7" s="157"/>
      <c r="DW7" s="157"/>
      <c r="DX7" s="157"/>
      <c r="DY7" s="157"/>
      <c r="DZ7" s="157"/>
      <c r="EA7" s="157"/>
      <c r="EB7" s="157"/>
      <c r="EC7" s="157"/>
      <c r="ED7" s="157"/>
      <c r="EE7" s="157"/>
      <c r="EF7" s="157"/>
      <c r="EG7" s="158"/>
      <c r="EH7" s="156">
        <f>EH10+EH12+EH15+EH30</f>
        <v>2505348.7400000002</v>
      </c>
      <c r="EI7" s="157"/>
      <c r="EJ7" s="157"/>
      <c r="EK7" s="157"/>
      <c r="EL7" s="157"/>
      <c r="EM7" s="157"/>
      <c r="EN7" s="157"/>
      <c r="EO7" s="157"/>
      <c r="EP7" s="157"/>
      <c r="EQ7" s="157"/>
      <c r="ER7" s="157"/>
      <c r="ES7" s="157"/>
      <c r="ET7" s="158"/>
      <c r="EU7" s="159"/>
      <c r="EV7" s="160"/>
      <c r="EW7" s="160"/>
      <c r="EX7" s="160"/>
      <c r="EY7" s="160"/>
      <c r="EZ7" s="160"/>
      <c r="FA7" s="160"/>
      <c r="FB7" s="160"/>
      <c r="FC7" s="160"/>
      <c r="FD7" s="160"/>
      <c r="FE7" s="160"/>
      <c r="FF7" s="160"/>
      <c r="FG7" s="161"/>
      <c r="FI7" s="11">
        <f>264</f>
        <v>264</v>
      </c>
      <c r="FJ7" s="90">
        <v>2822152.46</v>
      </c>
      <c r="FK7" s="91"/>
      <c r="FL7" s="91"/>
      <c r="FM7" s="91"/>
      <c r="FN7" s="91"/>
      <c r="FO7" s="91"/>
      <c r="FP7" s="91"/>
      <c r="FQ7" s="91"/>
      <c r="FR7" s="91"/>
      <c r="FS7" s="91"/>
      <c r="FT7" s="91"/>
      <c r="FU7" s="91"/>
      <c r="FV7" s="92"/>
      <c r="FW7" s="90">
        <v>4666286.24</v>
      </c>
      <c r="FX7" s="91"/>
      <c r="FY7" s="91"/>
      <c r="FZ7" s="91"/>
      <c r="GA7" s="91"/>
      <c r="GB7" s="91"/>
      <c r="GC7" s="91"/>
      <c r="GD7" s="91"/>
      <c r="GE7" s="91"/>
      <c r="GF7" s="91"/>
      <c r="GG7" s="91"/>
      <c r="GH7" s="91"/>
      <c r="GI7" s="92"/>
      <c r="GJ7" s="90">
        <v>2505348.7400000002</v>
      </c>
      <c r="GK7" s="91"/>
      <c r="GL7" s="91"/>
      <c r="GM7" s="91"/>
      <c r="GN7" s="91"/>
      <c r="GO7" s="91"/>
      <c r="GP7" s="91"/>
      <c r="GQ7" s="91"/>
      <c r="GR7" s="91"/>
      <c r="GS7" s="91"/>
      <c r="GT7" s="91"/>
      <c r="GU7" s="91"/>
      <c r="GV7" s="92"/>
      <c r="GW7" s="90"/>
      <c r="GX7" s="91"/>
      <c r="GY7" s="91"/>
      <c r="GZ7" s="91"/>
      <c r="HA7" s="91"/>
      <c r="HB7" s="91"/>
      <c r="HC7" s="91"/>
      <c r="HD7" s="91"/>
      <c r="HE7" s="91"/>
      <c r="HF7" s="91"/>
    </row>
    <row r="8" spans="1:214" s="19" customFormat="1" ht="15.6">
      <c r="A8" s="105" t="s">
        <v>23</v>
      </c>
      <c r="B8" s="105"/>
      <c r="C8" s="105"/>
      <c r="D8" s="105"/>
      <c r="E8" s="105"/>
      <c r="F8" s="105"/>
      <c r="G8" s="105"/>
      <c r="H8" s="106"/>
      <c r="I8" s="102" t="s">
        <v>24</v>
      </c>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4" t="s">
        <v>25</v>
      </c>
      <c r="CO8" s="105"/>
      <c r="CP8" s="105"/>
      <c r="CQ8" s="105"/>
      <c r="CR8" s="105"/>
      <c r="CS8" s="105"/>
      <c r="CT8" s="105"/>
      <c r="CU8" s="106"/>
      <c r="CV8" s="107" t="s">
        <v>22</v>
      </c>
      <c r="CW8" s="105"/>
      <c r="CX8" s="105"/>
      <c r="CY8" s="105"/>
      <c r="CZ8" s="105"/>
      <c r="DA8" s="105"/>
      <c r="DB8" s="105"/>
      <c r="DC8" s="105"/>
      <c r="DD8" s="105"/>
      <c r="DE8" s="106"/>
      <c r="DF8" s="33"/>
      <c r="DG8" s="55"/>
      <c r="DH8" s="108"/>
      <c r="DI8" s="109"/>
      <c r="DJ8" s="109"/>
      <c r="DK8" s="109"/>
      <c r="DL8" s="109"/>
      <c r="DM8" s="109"/>
      <c r="DN8" s="109"/>
      <c r="DO8" s="109"/>
      <c r="DP8" s="109"/>
      <c r="DQ8" s="109"/>
      <c r="DR8" s="109"/>
      <c r="DS8" s="109"/>
      <c r="DT8" s="110"/>
      <c r="DU8" s="108"/>
      <c r="DV8" s="109"/>
      <c r="DW8" s="109"/>
      <c r="DX8" s="109"/>
      <c r="DY8" s="109"/>
      <c r="DZ8" s="109"/>
      <c r="EA8" s="109"/>
      <c r="EB8" s="109"/>
      <c r="EC8" s="109"/>
      <c r="ED8" s="109"/>
      <c r="EE8" s="109"/>
      <c r="EF8" s="109"/>
      <c r="EG8" s="110"/>
      <c r="EH8" s="108"/>
      <c r="EI8" s="109"/>
      <c r="EJ8" s="109"/>
      <c r="EK8" s="109"/>
      <c r="EL8" s="109"/>
      <c r="EM8" s="109"/>
      <c r="EN8" s="109"/>
      <c r="EO8" s="109"/>
      <c r="EP8" s="109"/>
      <c r="EQ8" s="109"/>
      <c r="ER8" s="109"/>
      <c r="ES8" s="109"/>
      <c r="ET8" s="110"/>
      <c r="EU8" s="93"/>
      <c r="EV8" s="94"/>
      <c r="EW8" s="94"/>
      <c r="EX8" s="94"/>
      <c r="EY8" s="94"/>
      <c r="EZ8" s="94"/>
      <c r="FA8" s="94"/>
      <c r="FB8" s="94"/>
      <c r="FC8" s="94"/>
      <c r="FD8" s="94"/>
      <c r="FE8" s="94"/>
      <c r="FF8" s="94"/>
      <c r="FG8" s="95"/>
      <c r="FI8" s="11"/>
      <c r="FJ8" s="21"/>
    </row>
    <row r="9" spans="1:214" s="19" customFormat="1" ht="46.5" customHeight="1">
      <c r="A9" s="105" t="s">
        <v>26</v>
      </c>
      <c r="B9" s="105"/>
      <c r="C9" s="105"/>
      <c r="D9" s="105"/>
      <c r="E9" s="105"/>
      <c r="F9" s="105"/>
      <c r="G9" s="105"/>
      <c r="H9" s="106"/>
      <c r="I9" s="102" t="s">
        <v>27</v>
      </c>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4" t="s">
        <v>28</v>
      </c>
      <c r="CO9" s="105"/>
      <c r="CP9" s="105"/>
      <c r="CQ9" s="105"/>
      <c r="CR9" s="105"/>
      <c r="CS9" s="105"/>
      <c r="CT9" s="105"/>
      <c r="CU9" s="106"/>
      <c r="CV9" s="107" t="s">
        <v>22</v>
      </c>
      <c r="CW9" s="105"/>
      <c r="CX9" s="105"/>
      <c r="CY9" s="105"/>
      <c r="CZ9" s="105"/>
      <c r="DA9" s="105"/>
      <c r="DB9" s="105"/>
      <c r="DC9" s="105"/>
      <c r="DD9" s="105"/>
      <c r="DE9" s="106"/>
      <c r="DF9" s="33"/>
      <c r="DG9" s="55"/>
      <c r="DH9" s="108"/>
      <c r="DI9" s="109"/>
      <c r="DJ9" s="109"/>
      <c r="DK9" s="109"/>
      <c r="DL9" s="109"/>
      <c r="DM9" s="109"/>
      <c r="DN9" s="109"/>
      <c r="DO9" s="109"/>
      <c r="DP9" s="109"/>
      <c r="DQ9" s="109"/>
      <c r="DR9" s="109"/>
      <c r="DS9" s="109"/>
      <c r="DT9" s="110"/>
      <c r="DU9" s="108"/>
      <c r="DV9" s="109"/>
      <c r="DW9" s="109"/>
      <c r="DX9" s="109"/>
      <c r="DY9" s="109"/>
      <c r="DZ9" s="109"/>
      <c r="EA9" s="109"/>
      <c r="EB9" s="109"/>
      <c r="EC9" s="109"/>
      <c r="ED9" s="109"/>
      <c r="EE9" s="109"/>
      <c r="EF9" s="109"/>
      <c r="EG9" s="110"/>
      <c r="EH9" s="108"/>
      <c r="EI9" s="109"/>
      <c r="EJ9" s="109"/>
      <c r="EK9" s="109"/>
      <c r="EL9" s="109"/>
      <c r="EM9" s="109"/>
      <c r="EN9" s="109"/>
      <c r="EO9" s="109"/>
      <c r="EP9" s="109"/>
      <c r="EQ9" s="109"/>
      <c r="ER9" s="109"/>
      <c r="ES9" s="109"/>
      <c r="ET9" s="110"/>
      <c r="EU9" s="93"/>
      <c r="EV9" s="94"/>
      <c r="EW9" s="94"/>
      <c r="EX9" s="94"/>
      <c r="EY9" s="94"/>
      <c r="EZ9" s="94"/>
      <c r="FA9" s="94"/>
      <c r="FB9" s="94"/>
      <c r="FC9" s="94"/>
      <c r="FD9" s="94"/>
      <c r="FE9" s="94"/>
      <c r="FF9" s="94"/>
      <c r="FG9" s="95"/>
      <c r="FI9" s="11"/>
      <c r="FJ9" s="21"/>
    </row>
    <row r="10" spans="1:214" s="19" customFormat="1" ht="52.95" customHeight="1">
      <c r="A10" s="105" t="s">
        <v>29</v>
      </c>
      <c r="B10" s="105"/>
      <c r="C10" s="105"/>
      <c r="D10" s="105"/>
      <c r="E10" s="105"/>
      <c r="F10" s="105"/>
      <c r="G10" s="105"/>
      <c r="H10" s="106"/>
      <c r="I10" s="164" t="s">
        <v>30</v>
      </c>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04" t="s">
        <v>31</v>
      </c>
      <c r="CO10" s="105"/>
      <c r="CP10" s="105"/>
      <c r="CQ10" s="105"/>
      <c r="CR10" s="105"/>
      <c r="CS10" s="105"/>
      <c r="CT10" s="105"/>
      <c r="CU10" s="106"/>
      <c r="CV10" s="107" t="s">
        <v>22</v>
      </c>
      <c r="CW10" s="105"/>
      <c r="CX10" s="105"/>
      <c r="CY10" s="105"/>
      <c r="CZ10" s="105"/>
      <c r="DA10" s="105"/>
      <c r="DB10" s="105"/>
      <c r="DC10" s="105"/>
      <c r="DD10" s="105"/>
      <c r="DE10" s="106"/>
      <c r="DF10" s="33"/>
      <c r="DG10" s="55"/>
      <c r="DH10" s="166">
        <v>0</v>
      </c>
      <c r="DI10" s="167"/>
      <c r="DJ10" s="167"/>
      <c r="DK10" s="167"/>
      <c r="DL10" s="167"/>
      <c r="DM10" s="167"/>
      <c r="DN10" s="167"/>
      <c r="DO10" s="167"/>
      <c r="DP10" s="167"/>
      <c r="DQ10" s="167"/>
      <c r="DR10" s="167"/>
      <c r="DS10" s="167"/>
      <c r="DT10" s="168"/>
      <c r="DU10" s="166">
        <v>0</v>
      </c>
      <c r="DV10" s="167"/>
      <c r="DW10" s="167"/>
      <c r="DX10" s="167"/>
      <c r="DY10" s="167"/>
      <c r="DZ10" s="167"/>
      <c r="EA10" s="167"/>
      <c r="EB10" s="167"/>
      <c r="EC10" s="167"/>
      <c r="ED10" s="167"/>
      <c r="EE10" s="167"/>
      <c r="EF10" s="167"/>
      <c r="EG10" s="168"/>
      <c r="EH10" s="166">
        <v>0</v>
      </c>
      <c r="EI10" s="167"/>
      <c r="EJ10" s="167"/>
      <c r="EK10" s="167"/>
      <c r="EL10" s="167"/>
      <c r="EM10" s="167"/>
      <c r="EN10" s="167"/>
      <c r="EO10" s="167"/>
      <c r="EP10" s="167"/>
      <c r="EQ10" s="167"/>
      <c r="ER10" s="167"/>
      <c r="ES10" s="167"/>
      <c r="ET10" s="168"/>
      <c r="EU10" s="93"/>
      <c r="EV10" s="94"/>
      <c r="EW10" s="94"/>
      <c r="EX10" s="94"/>
      <c r="EY10" s="94"/>
      <c r="EZ10" s="94"/>
      <c r="FA10" s="94"/>
      <c r="FB10" s="94"/>
      <c r="FC10" s="94"/>
      <c r="FD10" s="94"/>
      <c r="FE10" s="94"/>
      <c r="FF10" s="94"/>
      <c r="FG10" s="95"/>
      <c r="FI10" s="27">
        <f>DH11-DH13-DH23-DH31-DH25</f>
        <v>1.0186340659856796E-10</v>
      </c>
      <c r="FJ10" s="50">
        <f>DH12+DH15+DH25+DH30+DH10</f>
        <v>2683056.8200000003</v>
      </c>
      <c r="FK10" s="50">
        <f>EH12+EH15+EH25+EH30</f>
        <v>2505348.7400000002</v>
      </c>
    </row>
    <row r="11" spans="1:214" s="19" customFormat="1" ht="51" customHeight="1">
      <c r="A11" s="105" t="s">
        <v>32</v>
      </c>
      <c r="B11" s="105"/>
      <c r="C11" s="105"/>
      <c r="D11" s="105"/>
      <c r="E11" s="105"/>
      <c r="F11" s="105"/>
      <c r="G11" s="105"/>
      <c r="H11" s="106"/>
      <c r="I11" s="102" t="s">
        <v>33</v>
      </c>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3"/>
      <c r="CN11" s="104" t="s">
        <v>34</v>
      </c>
      <c r="CO11" s="105"/>
      <c r="CP11" s="105"/>
      <c r="CQ11" s="105"/>
      <c r="CR11" s="105"/>
      <c r="CS11" s="105"/>
      <c r="CT11" s="105"/>
      <c r="CU11" s="106"/>
      <c r="CV11" s="107" t="s">
        <v>22</v>
      </c>
      <c r="CW11" s="105"/>
      <c r="CX11" s="105"/>
      <c r="CY11" s="105"/>
      <c r="CZ11" s="105"/>
      <c r="DA11" s="105"/>
      <c r="DB11" s="105"/>
      <c r="DC11" s="105"/>
      <c r="DD11" s="105"/>
      <c r="DE11" s="106"/>
      <c r="DF11" s="33"/>
      <c r="DG11" s="55"/>
      <c r="DH11" s="108">
        <f>DH7-DH10</f>
        <v>2683056.8200000003</v>
      </c>
      <c r="DI11" s="109"/>
      <c r="DJ11" s="109"/>
      <c r="DK11" s="109"/>
      <c r="DL11" s="109"/>
      <c r="DM11" s="109"/>
      <c r="DN11" s="109"/>
      <c r="DO11" s="109"/>
      <c r="DP11" s="109"/>
      <c r="DQ11" s="109"/>
      <c r="DR11" s="109"/>
      <c r="DS11" s="109"/>
      <c r="DT11" s="110"/>
      <c r="DU11" s="108">
        <f>DU7-DU10</f>
        <v>4666286.24</v>
      </c>
      <c r="DV11" s="109"/>
      <c r="DW11" s="109"/>
      <c r="DX11" s="109"/>
      <c r="DY11" s="109"/>
      <c r="DZ11" s="109"/>
      <c r="EA11" s="109"/>
      <c r="EB11" s="109"/>
      <c r="EC11" s="109"/>
      <c r="ED11" s="109"/>
      <c r="EE11" s="109"/>
      <c r="EF11" s="109"/>
      <c r="EG11" s="110"/>
      <c r="EH11" s="108">
        <f t="shared" ref="EH11" si="0">EH7-EH10</f>
        <v>2505348.7400000002</v>
      </c>
      <c r="EI11" s="109"/>
      <c r="EJ11" s="109"/>
      <c r="EK11" s="109"/>
      <c r="EL11" s="109"/>
      <c r="EM11" s="109"/>
      <c r="EN11" s="109"/>
      <c r="EO11" s="109"/>
      <c r="EP11" s="109"/>
      <c r="EQ11" s="109"/>
      <c r="ER11" s="109"/>
      <c r="ES11" s="109"/>
      <c r="ET11" s="110"/>
      <c r="EU11" s="93"/>
      <c r="EV11" s="94"/>
      <c r="EW11" s="94"/>
      <c r="EX11" s="94"/>
      <c r="EY11" s="94"/>
      <c r="EZ11" s="94"/>
      <c r="FA11" s="94"/>
      <c r="FB11" s="94"/>
      <c r="FC11" s="94"/>
      <c r="FD11" s="94"/>
      <c r="FE11" s="94"/>
      <c r="FF11" s="94"/>
      <c r="FG11" s="95"/>
      <c r="FI11" s="11" t="s">
        <v>96</v>
      </c>
      <c r="FJ11" s="50">
        <f>DH7-DH10-DH11</f>
        <v>0</v>
      </c>
    </row>
    <row r="12" spans="1:214" s="19" customFormat="1" ht="46.95" customHeight="1">
      <c r="A12" s="172" t="s">
        <v>35</v>
      </c>
      <c r="B12" s="172"/>
      <c r="C12" s="172"/>
      <c r="D12" s="172"/>
      <c r="E12" s="172"/>
      <c r="F12" s="172"/>
      <c r="G12" s="172"/>
      <c r="H12" s="173"/>
      <c r="I12" s="174" t="s">
        <v>36</v>
      </c>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6"/>
      <c r="CN12" s="177" t="s">
        <v>37</v>
      </c>
      <c r="CO12" s="178"/>
      <c r="CP12" s="178"/>
      <c r="CQ12" s="178"/>
      <c r="CR12" s="178"/>
      <c r="CS12" s="178"/>
      <c r="CT12" s="178"/>
      <c r="CU12" s="179"/>
      <c r="CV12" s="180" t="s">
        <v>22</v>
      </c>
      <c r="CW12" s="178"/>
      <c r="CX12" s="178"/>
      <c r="CY12" s="178"/>
      <c r="CZ12" s="178"/>
      <c r="DA12" s="178"/>
      <c r="DB12" s="178"/>
      <c r="DC12" s="178"/>
      <c r="DD12" s="178"/>
      <c r="DE12" s="179"/>
      <c r="DF12" s="38"/>
      <c r="DG12" s="56"/>
      <c r="DH12" s="181">
        <f>2447327.56-DH10+36613.14+62141.12+26174.9-125642.5</f>
        <v>2446614.2200000002</v>
      </c>
      <c r="DI12" s="182"/>
      <c r="DJ12" s="182"/>
      <c r="DK12" s="182"/>
      <c r="DL12" s="182"/>
      <c r="DM12" s="182"/>
      <c r="DN12" s="182"/>
      <c r="DO12" s="182"/>
      <c r="DP12" s="182"/>
      <c r="DQ12" s="182"/>
      <c r="DR12" s="182"/>
      <c r="DS12" s="182"/>
      <c r="DT12" s="183"/>
      <c r="DU12" s="181">
        <f>2283585.06-DU10</f>
        <v>2283585.06</v>
      </c>
      <c r="DV12" s="182"/>
      <c r="DW12" s="182"/>
      <c r="DX12" s="182"/>
      <c r="DY12" s="182"/>
      <c r="DZ12" s="182"/>
      <c r="EA12" s="182"/>
      <c r="EB12" s="182"/>
      <c r="EC12" s="182"/>
      <c r="ED12" s="182"/>
      <c r="EE12" s="182"/>
      <c r="EF12" s="182"/>
      <c r="EG12" s="183"/>
      <c r="EH12" s="181">
        <f>2283585.06-EH10</f>
        <v>2283585.06</v>
      </c>
      <c r="EI12" s="182"/>
      <c r="EJ12" s="182"/>
      <c r="EK12" s="182"/>
      <c r="EL12" s="182"/>
      <c r="EM12" s="182"/>
      <c r="EN12" s="182"/>
      <c r="EO12" s="182"/>
      <c r="EP12" s="182"/>
      <c r="EQ12" s="182"/>
      <c r="ER12" s="182"/>
      <c r="ES12" s="182"/>
      <c r="ET12" s="183"/>
      <c r="EU12" s="96"/>
      <c r="EV12" s="97"/>
      <c r="EW12" s="97"/>
      <c r="EX12" s="97"/>
      <c r="EY12" s="97"/>
      <c r="EZ12" s="97"/>
      <c r="FA12" s="97"/>
      <c r="FB12" s="97"/>
      <c r="FC12" s="97"/>
      <c r="FD12" s="97"/>
      <c r="FE12" s="97"/>
      <c r="FF12" s="97"/>
      <c r="FG12" s="98"/>
      <c r="FI12" s="23" t="s">
        <v>97</v>
      </c>
      <c r="FJ12" s="24"/>
    </row>
    <row r="13" spans="1:214" s="19" customFormat="1" ht="32.4" customHeight="1">
      <c r="A13" s="105" t="s">
        <v>38</v>
      </c>
      <c r="B13" s="105"/>
      <c r="C13" s="105"/>
      <c r="D13" s="105"/>
      <c r="E13" s="105"/>
      <c r="F13" s="105"/>
      <c r="G13" s="105"/>
      <c r="H13" s="106"/>
      <c r="I13" s="169" t="s">
        <v>39</v>
      </c>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1"/>
      <c r="CN13" s="104" t="s">
        <v>40</v>
      </c>
      <c r="CO13" s="105"/>
      <c r="CP13" s="105"/>
      <c r="CQ13" s="105"/>
      <c r="CR13" s="105"/>
      <c r="CS13" s="105"/>
      <c r="CT13" s="105"/>
      <c r="CU13" s="106"/>
      <c r="CV13" s="107" t="s">
        <v>22</v>
      </c>
      <c r="CW13" s="105"/>
      <c r="CX13" s="105"/>
      <c r="CY13" s="105"/>
      <c r="CZ13" s="105"/>
      <c r="DA13" s="105"/>
      <c r="DB13" s="105"/>
      <c r="DC13" s="105"/>
      <c r="DD13" s="105"/>
      <c r="DE13" s="106"/>
      <c r="DF13" s="33"/>
      <c r="DG13" s="55"/>
      <c r="DH13" s="108">
        <f>DH12</f>
        <v>2446614.2200000002</v>
      </c>
      <c r="DI13" s="109"/>
      <c r="DJ13" s="109"/>
      <c r="DK13" s="109"/>
      <c r="DL13" s="109"/>
      <c r="DM13" s="109"/>
      <c r="DN13" s="109"/>
      <c r="DO13" s="109"/>
      <c r="DP13" s="109"/>
      <c r="DQ13" s="109"/>
      <c r="DR13" s="109"/>
      <c r="DS13" s="109"/>
      <c r="DT13" s="110"/>
      <c r="DU13" s="108">
        <f>DU12</f>
        <v>2283585.06</v>
      </c>
      <c r="DV13" s="109"/>
      <c r="DW13" s="109"/>
      <c r="DX13" s="109"/>
      <c r="DY13" s="109"/>
      <c r="DZ13" s="109"/>
      <c r="EA13" s="109"/>
      <c r="EB13" s="109"/>
      <c r="EC13" s="109"/>
      <c r="ED13" s="109"/>
      <c r="EE13" s="109"/>
      <c r="EF13" s="109"/>
      <c r="EG13" s="110"/>
      <c r="EH13" s="108">
        <f t="shared" ref="EH13" si="1">EH12</f>
        <v>2283585.06</v>
      </c>
      <c r="EI13" s="109"/>
      <c r="EJ13" s="109"/>
      <c r="EK13" s="109"/>
      <c r="EL13" s="109"/>
      <c r="EM13" s="109"/>
      <c r="EN13" s="109"/>
      <c r="EO13" s="109"/>
      <c r="EP13" s="109"/>
      <c r="EQ13" s="109"/>
      <c r="ER13" s="109"/>
      <c r="ES13" s="109"/>
      <c r="ET13" s="110"/>
      <c r="EU13" s="93"/>
      <c r="EV13" s="94"/>
      <c r="EW13" s="94"/>
      <c r="EX13" s="94"/>
      <c r="EY13" s="94"/>
      <c r="EZ13" s="94"/>
      <c r="FA13" s="94"/>
      <c r="FB13" s="94"/>
      <c r="FC13" s="94"/>
      <c r="FD13" s="94"/>
      <c r="FE13" s="94"/>
      <c r="FF13" s="94"/>
      <c r="FG13" s="95"/>
      <c r="FI13" s="11">
        <v>26410</v>
      </c>
      <c r="FJ13" s="49">
        <f>DH12+DH10</f>
        <v>2446614.2200000002</v>
      </c>
    </row>
    <row r="14" spans="1:214" s="19" customFormat="1" ht="19.2" customHeight="1">
      <c r="A14" s="105" t="s">
        <v>41</v>
      </c>
      <c r="B14" s="105"/>
      <c r="C14" s="105"/>
      <c r="D14" s="105"/>
      <c r="E14" s="105"/>
      <c r="F14" s="105"/>
      <c r="G14" s="105"/>
      <c r="H14" s="106"/>
      <c r="I14" s="169" t="s">
        <v>42</v>
      </c>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1"/>
      <c r="CN14" s="104" t="s">
        <v>43</v>
      </c>
      <c r="CO14" s="105"/>
      <c r="CP14" s="105"/>
      <c r="CQ14" s="105"/>
      <c r="CR14" s="105"/>
      <c r="CS14" s="105"/>
      <c r="CT14" s="105"/>
      <c r="CU14" s="106"/>
      <c r="CV14" s="107" t="s">
        <v>22</v>
      </c>
      <c r="CW14" s="105"/>
      <c r="CX14" s="105"/>
      <c r="CY14" s="105"/>
      <c r="CZ14" s="105"/>
      <c r="DA14" s="105"/>
      <c r="DB14" s="105"/>
      <c r="DC14" s="105"/>
      <c r="DD14" s="105"/>
      <c r="DE14" s="106"/>
      <c r="DF14" s="33"/>
      <c r="DG14" s="55"/>
      <c r="DH14" s="108"/>
      <c r="DI14" s="109"/>
      <c r="DJ14" s="109"/>
      <c r="DK14" s="109"/>
      <c r="DL14" s="109"/>
      <c r="DM14" s="109"/>
      <c r="DN14" s="109"/>
      <c r="DO14" s="109"/>
      <c r="DP14" s="109"/>
      <c r="DQ14" s="109"/>
      <c r="DR14" s="109"/>
      <c r="DS14" s="109"/>
      <c r="DT14" s="110"/>
      <c r="DU14" s="108"/>
      <c r="DV14" s="109"/>
      <c r="DW14" s="109"/>
      <c r="DX14" s="109"/>
      <c r="DY14" s="109"/>
      <c r="DZ14" s="109"/>
      <c r="EA14" s="109"/>
      <c r="EB14" s="109"/>
      <c r="EC14" s="109"/>
      <c r="ED14" s="109"/>
      <c r="EE14" s="109"/>
      <c r="EF14" s="109"/>
      <c r="EG14" s="110"/>
      <c r="EH14" s="108"/>
      <c r="EI14" s="109"/>
      <c r="EJ14" s="109"/>
      <c r="EK14" s="109"/>
      <c r="EL14" s="109"/>
      <c r="EM14" s="109"/>
      <c r="EN14" s="109"/>
      <c r="EO14" s="109"/>
      <c r="EP14" s="109"/>
      <c r="EQ14" s="109"/>
      <c r="ER14" s="109"/>
      <c r="ES14" s="109"/>
      <c r="ET14" s="110"/>
      <c r="EU14" s="93"/>
      <c r="EV14" s="94"/>
      <c r="EW14" s="94"/>
      <c r="EX14" s="94"/>
      <c r="EY14" s="94"/>
      <c r="EZ14" s="94"/>
      <c r="FA14" s="94"/>
      <c r="FB14" s="94"/>
      <c r="FC14" s="94"/>
      <c r="FD14" s="94"/>
      <c r="FE14" s="94"/>
      <c r="FF14" s="94"/>
      <c r="FG14" s="95"/>
      <c r="FI14" s="11"/>
      <c r="FJ14" s="21"/>
    </row>
    <row r="15" spans="1:214" s="19" customFormat="1" ht="32.4" customHeight="1">
      <c r="A15" s="172" t="s">
        <v>44</v>
      </c>
      <c r="B15" s="172"/>
      <c r="C15" s="172"/>
      <c r="D15" s="172"/>
      <c r="E15" s="172"/>
      <c r="F15" s="172"/>
      <c r="G15" s="172"/>
      <c r="H15" s="173"/>
      <c r="I15" s="174" t="s">
        <v>102</v>
      </c>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6"/>
      <c r="CN15" s="177" t="s">
        <v>45</v>
      </c>
      <c r="CO15" s="178"/>
      <c r="CP15" s="178"/>
      <c r="CQ15" s="178"/>
      <c r="CR15" s="178"/>
      <c r="CS15" s="178"/>
      <c r="CT15" s="178"/>
      <c r="CU15" s="179"/>
      <c r="CV15" s="180" t="s">
        <v>22</v>
      </c>
      <c r="CW15" s="178"/>
      <c r="CX15" s="178"/>
      <c r="CY15" s="178"/>
      <c r="CZ15" s="178"/>
      <c r="DA15" s="178"/>
      <c r="DB15" s="178"/>
      <c r="DC15" s="178"/>
      <c r="DD15" s="178"/>
      <c r="DE15" s="179"/>
      <c r="DF15" s="38"/>
      <c r="DG15" s="56"/>
      <c r="DH15" s="181">
        <f>DH16+DH18+DH20++DH19+DH21+DH22+DH17</f>
        <v>144435.68</v>
      </c>
      <c r="DI15" s="182"/>
      <c r="DJ15" s="182"/>
      <c r="DK15" s="182"/>
      <c r="DL15" s="182"/>
      <c r="DM15" s="182"/>
      <c r="DN15" s="182"/>
      <c r="DO15" s="182"/>
      <c r="DP15" s="182"/>
      <c r="DQ15" s="182"/>
      <c r="DR15" s="182"/>
      <c r="DS15" s="182"/>
      <c r="DT15" s="183"/>
      <c r="DU15" s="181">
        <f t="shared" ref="DU15" si="2">DU16+DU18+DU20++DU19+DU21+DU22</f>
        <v>2292701.1800000002</v>
      </c>
      <c r="DV15" s="182"/>
      <c r="DW15" s="182"/>
      <c r="DX15" s="182"/>
      <c r="DY15" s="182"/>
      <c r="DZ15" s="182"/>
      <c r="EA15" s="182"/>
      <c r="EB15" s="182"/>
      <c r="EC15" s="182"/>
      <c r="ED15" s="182"/>
      <c r="EE15" s="182"/>
      <c r="EF15" s="182"/>
      <c r="EG15" s="183"/>
      <c r="EH15" s="181">
        <f t="shared" ref="EH15" si="3">EH16+EH18+EH20++EH19+EH21+EH22</f>
        <v>131763.68</v>
      </c>
      <c r="EI15" s="182"/>
      <c r="EJ15" s="182"/>
      <c r="EK15" s="182"/>
      <c r="EL15" s="182"/>
      <c r="EM15" s="182"/>
      <c r="EN15" s="182"/>
      <c r="EO15" s="182"/>
      <c r="EP15" s="182"/>
      <c r="EQ15" s="182"/>
      <c r="ER15" s="182"/>
      <c r="ES15" s="182"/>
      <c r="ET15" s="183"/>
      <c r="EU15" s="96"/>
      <c r="EV15" s="97"/>
      <c r="EW15" s="97"/>
      <c r="EX15" s="97"/>
      <c r="EY15" s="97"/>
      <c r="EZ15" s="97"/>
      <c r="FA15" s="97"/>
      <c r="FB15" s="97"/>
      <c r="FC15" s="97"/>
      <c r="FD15" s="97"/>
      <c r="FE15" s="97"/>
      <c r="FF15" s="97"/>
      <c r="FG15" s="98"/>
      <c r="FI15" s="25" t="s">
        <v>98</v>
      </c>
      <c r="FJ15" s="24"/>
    </row>
    <row r="16" spans="1:214" s="46" customFormat="1" ht="18.600000000000001" customHeight="1">
      <c r="A16" s="35"/>
      <c r="B16" s="35"/>
      <c r="C16" s="35"/>
      <c r="D16" s="35"/>
      <c r="E16" s="35"/>
      <c r="F16" s="35"/>
      <c r="G16" s="35"/>
      <c r="H16" s="36"/>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3"/>
      <c r="CN16" s="44"/>
      <c r="CO16" s="35"/>
      <c r="CP16" s="35"/>
      <c r="CQ16" s="35"/>
      <c r="CR16" s="35"/>
      <c r="CS16" s="35"/>
      <c r="CT16" s="35"/>
      <c r="CU16" s="36"/>
      <c r="CV16" s="45"/>
      <c r="CW16" s="35"/>
      <c r="CX16" s="35"/>
      <c r="CY16" s="35"/>
      <c r="CZ16" s="35"/>
      <c r="DA16" s="35"/>
      <c r="DB16" s="35"/>
      <c r="DC16" s="35"/>
      <c r="DD16" s="35"/>
      <c r="DE16" s="36"/>
      <c r="DF16" s="75" t="s">
        <v>114</v>
      </c>
      <c r="DG16" s="54"/>
      <c r="DH16" s="99">
        <f>131383.68</f>
        <v>131383.67999999999</v>
      </c>
      <c r="DI16" s="100"/>
      <c r="DJ16" s="100"/>
      <c r="DK16" s="100"/>
      <c r="DL16" s="100"/>
      <c r="DM16" s="100"/>
      <c r="DN16" s="100"/>
      <c r="DO16" s="100"/>
      <c r="DP16" s="100"/>
      <c r="DQ16" s="100"/>
      <c r="DR16" s="100"/>
      <c r="DS16" s="100"/>
      <c r="DT16" s="101"/>
      <c r="DU16" s="87">
        <v>131383.67999999999</v>
      </c>
      <c r="DV16" s="88"/>
      <c r="DW16" s="88"/>
      <c r="DX16" s="88"/>
      <c r="DY16" s="88"/>
      <c r="DZ16" s="88"/>
      <c r="EA16" s="88"/>
      <c r="EB16" s="88"/>
      <c r="EC16" s="88"/>
      <c r="ED16" s="88"/>
      <c r="EE16" s="88"/>
      <c r="EF16" s="88"/>
      <c r="EG16" s="89"/>
      <c r="EH16" s="87">
        <v>131383.67999999999</v>
      </c>
      <c r="EI16" s="88"/>
      <c r="EJ16" s="88"/>
      <c r="EK16" s="88"/>
      <c r="EL16" s="88"/>
      <c r="EM16" s="88"/>
      <c r="EN16" s="88"/>
      <c r="EO16" s="88"/>
      <c r="EP16" s="88"/>
      <c r="EQ16" s="88"/>
      <c r="ER16" s="88"/>
      <c r="ES16" s="88"/>
      <c r="ET16" s="89"/>
      <c r="EU16" s="70"/>
      <c r="EV16" s="71"/>
      <c r="EW16" s="71"/>
      <c r="EX16" s="71"/>
      <c r="EY16" s="71"/>
      <c r="EZ16" s="71"/>
      <c r="FA16" s="71"/>
      <c r="FB16" s="71"/>
      <c r="FC16" s="71"/>
      <c r="FD16" s="71"/>
      <c r="FE16" s="71"/>
      <c r="FF16" s="71"/>
      <c r="FG16" s="72"/>
      <c r="FI16" s="47" t="s">
        <v>115</v>
      </c>
    </row>
    <row r="17" spans="1:166" s="46" customFormat="1" ht="18.600000000000001" customHeight="1">
      <c r="A17" s="82"/>
      <c r="B17" s="82"/>
      <c r="C17" s="82"/>
      <c r="D17" s="82"/>
      <c r="E17" s="82"/>
      <c r="F17" s="82"/>
      <c r="G17" s="82"/>
      <c r="H17" s="83"/>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3"/>
      <c r="CN17" s="44"/>
      <c r="CO17" s="82"/>
      <c r="CP17" s="82"/>
      <c r="CQ17" s="82"/>
      <c r="CR17" s="82"/>
      <c r="CS17" s="82"/>
      <c r="CT17" s="82"/>
      <c r="CU17" s="83"/>
      <c r="CV17" s="45"/>
      <c r="CW17" s="82"/>
      <c r="CX17" s="82"/>
      <c r="CY17" s="82"/>
      <c r="CZ17" s="82"/>
      <c r="DA17" s="82"/>
      <c r="DB17" s="82"/>
      <c r="DC17" s="82"/>
      <c r="DD17" s="82"/>
      <c r="DE17" s="83"/>
      <c r="DF17" s="82" t="s">
        <v>122</v>
      </c>
      <c r="DG17" s="54"/>
      <c r="DH17" s="87">
        <f>3667-3667</f>
        <v>0</v>
      </c>
      <c r="DI17" s="88"/>
      <c r="DJ17" s="88"/>
      <c r="DK17" s="88"/>
      <c r="DL17" s="88"/>
      <c r="DM17" s="88"/>
      <c r="DN17" s="88"/>
      <c r="DO17" s="88"/>
      <c r="DP17" s="88"/>
      <c r="DQ17" s="88"/>
      <c r="DR17" s="88"/>
      <c r="DS17" s="88"/>
      <c r="DT17" s="89"/>
      <c r="DU17" s="87"/>
      <c r="DV17" s="88"/>
      <c r="DW17" s="88"/>
      <c r="DX17" s="88"/>
      <c r="DY17" s="88"/>
      <c r="DZ17" s="88"/>
      <c r="EA17" s="88"/>
      <c r="EB17" s="88"/>
      <c r="EC17" s="88"/>
      <c r="ED17" s="88"/>
      <c r="EE17" s="88"/>
      <c r="EF17" s="88"/>
      <c r="EG17" s="89"/>
      <c r="EH17" s="87"/>
      <c r="EI17" s="88"/>
      <c r="EJ17" s="88"/>
      <c r="EK17" s="88"/>
      <c r="EL17" s="88"/>
      <c r="EM17" s="88"/>
      <c r="EN17" s="88"/>
      <c r="EO17" s="88"/>
      <c r="EP17" s="88"/>
      <c r="EQ17" s="88"/>
      <c r="ER17" s="88"/>
      <c r="ES17" s="88"/>
      <c r="ET17" s="89"/>
      <c r="EU17" s="84"/>
      <c r="EV17" s="85"/>
      <c r="EW17" s="85"/>
      <c r="EX17" s="85"/>
      <c r="EY17" s="85"/>
      <c r="EZ17" s="85"/>
      <c r="FA17" s="85"/>
      <c r="FB17" s="85"/>
      <c r="FC17" s="85"/>
      <c r="FD17" s="85"/>
      <c r="FE17" s="85"/>
      <c r="FF17" s="85"/>
      <c r="FG17" s="86"/>
      <c r="FI17" s="47" t="s">
        <v>115</v>
      </c>
    </row>
    <row r="18" spans="1:166" s="46" customFormat="1" ht="18.600000000000001" customHeight="1">
      <c r="A18" s="35"/>
      <c r="B18" s="35"/>
      <c r="C18" s="35"/>
      <c r="D18" s="35"/>
      <c r="E18" s="35"/>
      <c r="F18" s="35"/>
      <c r="G18" s="35"/>
      <c r="H18" s="36"/>
      <c r="I18" s="41"/>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3"/>
      <c r="CN18" s="44"/>
      <c r="CO18" s="35"/>
      <c r="CP18" s="35"/>
      <c r="CQ18" s="35"/>
      <c r="CR18" s="35"/>
      <c r="CS18" s="35"/>
      <c r="CT18" s="35"/>
      <c r="CU18" s="36"/>
      <c r="CV18" s="45"/>
      <c r="CW18" s="35"/>
      <c r="CX18" s="35"/>
      <c r="CY18" s="35"/>
      <c r="CZ18" s="35"/>
      <c r="DA18" s="35"/>
      <c r="DB18" s="35"/>
      <c r="DC18" s="35"/>
      <c r="DD18" s="35"/>
      <c r="DE18" s="36"/>
      <c r="DF18" s="53" t="s">
        <v>103</v>
      </c>
      <c r="DG18" s="54"/>
      <c r="DH18" s="87">
        <f>180+12672</f>
        <v>12852</v>
      </c>
      <c r="DI18" s="88"/>
      <c r="DJ18" s="88"/>
      <c r="DK18" s="88"/>
      <c r="DL18" s="88"/>
      <c r="DM18" s="88"/>
      <c r="DN18" s="88"/>
      <c r="DO18" s="88"/>
      <c r="DP18" s="88"/>
      <c r="DQ18" s="88"/>
      <c r="DR18" s="88"/>
      <c r="DS18" s="88"/>
      <c r="DT18" s="89"/>
      <c r="DU18" s="87">
        <v>180</v>
      </c>
      <c r="DV18" s="88"/>
      <c r="DW18" s="88"/>
      <c r="DX18" s="88"/>
      <c r="DY18" s="88"/>
      <c r="DZ18" s="88"/>
      <c r="EA18" s="88"/>
      <c r="EB18" s="88"/>
      <c r="EC18" s="88"/>
      <c r="ED18" s="88"/>
      <c r="EE18" s="88"/>
      <c r="EF18" s="88"/>
      <c r="EG18" s="89"/>
      <c r="EH18" s="87">
        <v>180</v>
      </c>
      <c r="EI18" s="88"/>
      <c r="EJ18" s="88"/>
      <c r="EK18" s="88"/>
      <c r="EL18" s="88"/>
      <c r="EM18" s="88"/>
      <c r="EN18" s="88"/>
      <c r="EO18" s="88"/>
      <c r="EP18" s="88"/>
      <c r="EQ18" s="88"/>
      <c r="ER18" s="88"/>
      <c r="ES18" s="88"/>
      <c r="ET18" s="89"/>
      <c r="EU18" s="70"/>
      <c r="EV18" s="71"/>
      <c r="EW18" s="71"/>
      <c r="EX18" s="71"/>
      <c r="EY18" s="71"/>
      <c r="EZ18" s="71"/>
      <c r="FA18" s="71"/>
      <c r="FB18" s="71"/>
      <c r="FC18" s="71"/>
      <c r="FD18" s="71"/>
      <c r="FE18" s="71"/>
      <c r="FF18" s="71"/>
      <c r="FG18" s="72"/>
      <c r="FI18" s="47" t="s">
        <v>104</v>
      </c>
    </row>
    <row r="19" spans="1:166" s="46" customFormat="1" ht="19.95" customHeight="1">
      <c r="A19" s="65"/>
      <c r="B19" s="65"/>
      <c r="C19" s="65"/>
      <c r="D19" s="65"/>
      <c r="E19" s="65"/>
      <c r="F19" s="65"/>
      <c r="G19" s="65"/>
      <c r="H19" s="66"/>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3"/>
      <c r="CN19" s="44"/>
      <c r="CO19" s="65"/>
      <c r="CP19" s="65"/>
      <c r="CQ19" s="65"/>
      <c r="CR19" s="65"/>
      <c r="CS19" s="65"/>
      <c r="CT19" s="65"/>
      <c r="CU19" s="66"/>
      <c r="CV19" s="45"/>
      <c r="CW19" s="65"/>
      <c r="CX19" s="65"/>
      <c r="CY19" s="65"/>
      <c r="CZ19" s="65"/>
      <c r="DA19" s="65"/>
      <c r="DB19" s="65"/>
      <c r="DC19" s="65"/>
      <c r="DD19" s="65"/>
      <c r="DE19" s="66"/>
      <c r="DF19" s="75" t="s">
        <v>116</v>
      </c>
      <c r="DG19" s="54"/>
      <c r="DH19" s="87">
        <f>153061.22-153061.22</f>
        <v>0</v>
      </c>
      <c r="DI19" s="88"/>
      <c r="DJ19" s="88"/>
      <c r="DK19" s="88"/>
      <c r="DL19" s="88"/>
      <c r="DM19" s="88"/>
      <c r="DN19" s="88"/>
      <c r="DO19" s="88"/>
      <c r="DP19" s="88"/>
      <c r="DQ19" s="88"/>
      <c r="DR19" s="88"/>
      <c r="DS19" s="88"/>
      <c r="DT19" s="89"/>
      <c r="DU19" s="87"/>
      <c r="DV19" s="88"/>
      <c r="DW19" s="88"/>
      <c r="DX19" s="88"/>
      <c r="DY19" s="88"/>
      <c r="DZ19" s="88"/>
      <c r="EA19" s="88"/>
      <c r="EB19" s="88"/>
      <c r="EC19" s="88"/>
      <c r="ED19" s="88"/>
      <c r="EE19" s="88"/>
      <c r="EF19" s="88"/>
      <c r="EG19" s="89"/>
      <c r="EH19" s="87"/>
      <c r="EI19" s="88"/>
      <c r="EJ19" s="88"/>
      <c r="EK19" s="88"/>
      <c r="EL19" s="88"/>
      <c r="EM19" s="88"/>
      <c r="EN19" s="88"/>
      <c r="EO19" s="88"/>
      <c r="EP19" s="88"/>
      <c r="EQ19" s="88"/>
      <c r="ER19" s="88"/>
      <c r="ES19" s="88"/>
      <c r="ET19" s="89"/>
      <c r="EU19" s="70"/>
      <c r="EV19" s="71"/>
      <c r="EW19" s="71"/>
      <c r="EX19" s="71"/>
      <c r="EY19" s="71"/>
      <c r="EZ19" s="71"/>
      <c r="FA19" s="71"/>
      <c r="FB19" s="71"/>
      <c r="FC19" s="71"/>
      <c r="FD19" s="71"/>
      <c r="FE19" s="71"/>
      <c r="FF19" s="71"/>
      <c r="FG19" s="72"/>
      <c r="FI19" s="47"/>
    </row>
    <row r="20" spans="1:166" s="46" customFormat="1" ht="19.95" hidden="1" customHeight="1">
      <c r="A20" s="35"/>
      <c r="B20" s="35"/>
      <c r="C20" s="35"/>
      <c r="D20" s="35"/>
      <c r="E20" s="35"/>
      <c r="F20" s="35"/>
      <c r="G20" s="35"/>
      <c r="H20" s="36"/>
      <c r="I20" s="41"/>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3"/>
      <c r="CN20" s="44"/>
      <c r="CO20" s="35"/>
      <c r="CP20" s="35"/>
      <c r="CQ20" s="35"/>
      <c r="CR20" s="35"/>
      <c r="CS20" s="35"/>
      <c r="CT20" s="35"/>
      <c r="CU20" s="36"/>
      <c r="CV20" s="45"/>
      <c r="CW20" s="35"/>
      <c r="CX20" s="35"/>
      <c r="CY20" s="35"/>
      <c r="CZ20" s="35"/>
      <c r="DA20" s="35"/>
      <c r="DB20" s="35"/>
      <c r="DC20" s="35"/>
      <c r="DD20" s="35"/>
      <c r="DE20" s="36"/>
      <c r="DF20" s="75" t="s">
        <v>103</v>
      </c>
      <c r="DG20" s="54"/>
      <c r="DH20" s="87">
        <v>0</v>
      </c>
      <c r="DI20" s="88"/>
      <c r="DJ20" s="88"/>
      <c r="DK20" s="88"/>
      <c r="DL20" s="88"/>
      <c r="DM20" s="88"/>
      <c r="DN20" s="88"/>
      <c r="DO20" s="88"/>
      <c r="DP20" s="88"/>
      <c r="DQ20" s="88"/>
      <c r="DR20" s="88"/>
      <c r="DS20" s="88"/>
      <c r="DT20" s="89"/>
      <c r="DU20" s="87">
        <v>0</v>
      </c>
      <c r="DV20" s="88"/>
      <c r="DW20" s="88"/>
      <c r="DX20" s="88"/>
      <c r="DY20" s="88"/>
      <c r="DZ20" s="88"/>
      <c r="EA20" s="88"/>
      <c r="EB20" s="88"/>
      <c r="EC20" s="88"/>
      <c r="ED20" s="88"/>
      <c r="EE20" s="88"/>
      <c r="EF20" s="88"/>
      <c r="EG20" s="89"/>
      <c r="EH20" s="87">
        <v>0</v>
      </c>
      <c r="EI20" s="88"/>
      <c r="EJ20" s="88"/>
      <c r="EK20" s="88"/>
      <c r="EL20" s="88"/>
      <c r="EM20" s="88"/>
      <c r="EN20" s="88"/>
      <c r="EO20" s="88"/>
      <c r="EP20" s="88"/>
      <c r="EQ20" s="88"/>
      <c r="ER20" s="88"/>
      <c r="ES20" s="88"/>
      <c r="ET20" s="89"/>
      <c r="EU20" s="70"/>
      <c r="EV20" s="71"/>
      <c r="EW20" s="71"/>
      <c r="EX20" s="71"/>
      <c r="EY20" s="71"/>
      <c r="EZ20" s="71"/>
      <c r="FA20" s="71"/>
      <c r="FB20" s="71"/>
      <c r="FC20" s="71"/>
      <c r="FD20" s="71"/>
      <c r="FE20" s="71"/>
      <c r="FF20" s="71"/>
      <c r="FG20" s="72"/>
      <c r="FI20" s="47" t="s">
        <v>117</v>
      </c>
    </row>
    <row r="21" spans="1:166" s="46" customFormat="1" ht="19.95" customHeight="1">
      <c r="A21" s="75"/>
      <c r="B21" s="75"/>
      <c r="C21" s="75"/>
      <c r="D21" s="75"/>
      <c r="E21" s="75"/>
      <c r="F21" s="75"/>
      <c r="G21" s="75"/>
      <c r="H21" s="76"/>
      <c r="I21" s="41"/>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3"/>
      <c r="CN21" s="44"/>
      <c r="CO21" s="75"/>
      <c r="CP21" s="75"/>
      <c r="CQ21" s="75"/>
      <c r="CR21" s="75"/>
      <c r="CS21" s="75"/>
      <c r="CT21" s="75"/>
      <c r="CU21" s="76"/>
      <c r="CV21" s="45"/>
      <c r="CW21" s="75"/>
      <c r="CX21" s="75"/>
      <c r="CY21" s="75"/>
      <c r="CZ21" s="75"/>
      <c r="DA21" s="75"/>
      <c r="DB21" s="75"/>
      <c r="DC21" s="75"/>
      <c r="DD21" s="75"/>
      <c r="DE21" s="76"/>
      <c r="DF21" s="75" t="s">
        <v>118</v>
      </c>
      <c r="DG21" s="54"/>
      <c r="DH21" s="87"/>
      <c r="DI21" s="88"/>
      <c r="DJ21" s="88"/>
      <c r="DK21" s="88"/>
      <c r="DL21" s="88"/>
      <c r="DM21" s="88"/>
      <c r="DN21" s="88"/>
      <c r="DO21" s="88"/>
      <c r="DP21" s="88"/>
      <c r="DQ21" s="88"/>
      <c r="DR21" s="88"/>
      <c r="DS21" s="88"/>
      <c r="DT21" s="89"/>
      <c r="DU21" s="87">
        <v>2160937.5</v>
      </c>
      <c r="DV21" s="88"/>
      <c r="DW21" s="88"/>
      <c r="DX21" s="88"/>
      <c r="DY21" s="88"/>
      <c r="DZ21" s="88"/>
      <c r="EA21" s="88"/>
      <c r="EB21" s="88"/>
      <c r="EC21" s="88"/>
      <c r="ED21" s="88"/>
      <c r="EE21" s="88"/>
      <c r="EF21" s="88"/>
      <c r="EG21" s="89"/>
      <c r="EH21" s="87"/>
      <c r="EI21" s="88"/>
      <c r="EJ21" s="88"/>
      <c r="EK21" s="88"/>
      <c r="EL21" s="88"/>
      <c r="EM21" s="88"/>
      <c r="EN21" s="88"/>
      <c r="EO21" s="88"/>
      <c r="EP21" s="88"/>
      <c r="EQ21" s="88"/>
      <c r="ER21" s="88"/>
      <c r="ES21" s="88"/>
      <c r="ET21" s="89"/>
      <c r="EU21" s="70"/>
      <c r="EV21" s="71"/>
      <c r="EW21" s="71"/>
      <c r="EX21" s="71"/>
      <c r="EY21" s="71"/>
      <c r="EZ21" s="71"/>
      <c r="FA21" s="71"/>
      <c r="FB21" s="71"/>
      <c r="FC21" s="71"/>
      <c r="FD21" s="71"/>
      <c r="FE21" s="71"/>
      <c r="FF21" s="71"/>
      <c r="FG21" s="72"/>
      <c r="FI21" s="47" t="s">
        <v>119</v>
      </c>
    </row>
    <row r="22" spans="1:166" s="46" customFormat="1" ht="19.95" customHeight="1">
      <c r="A22" s="75"/>
      <c r="B22" s="75"/>
      <c r="C22" s="75"/>
      <c r="D22" s="75"/>
      <c r="E22" s="75"/>
      <c r="F22" s="75"/>
      <c r="G22" s="75"/>
      <c r="H22" s="76"/>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3"/>
      <c r="CN22" s="44"/>
      <c r="CO22" s="75"/>
      <c r="CP22" s="75"/>
      <c r="CQ22" s="75"/>
      <c r="CR22" s="75"/>
      <c r="CS22" s="75"/>
      <c r="CT22" s="75"/>
      <c r="CU22" s="76"/>
      <c r="CV22" s="45"/>
      <c r="CW22" s="75"/>
      <c r="CX22" s="75"/>
      <c r="CY22" s="75"/>
      <c r="CZ22" s="75"/>
      <c r="DA22" s="75"/>
      <c r="DB22" s="75"/>
      <c r="DC22" s="75"/>
      <c r="DD22" s="75"/>
      <c r="DE22" s="76"/>
      <c r="DF22" s="81" t="s">
        <v>121</v>
      </c>
      <c r="DG22" s="54"/>
      <c r="DH22" s="87">
        <v>200</v>
      </c>
      <c r="DI22" s="88"/>
      <c r="DJ22" s="88"/>
      <c r="DK22" s="88"/>
      <c r="DL22" s="88"/>
      <c r="DM22" s="88"/>
      <c r="DN22" s="88"/>
      <c r="DO22" s="88"/>
      <c r="DP22" s="88"/>
      <c r="DQ22" s="88"/>
      <c r="DR22" s="88"/>
      <c r="DS22" s="88"/>
      <c r="DT22" s="89"/>
      <c r="DU22" s="87">
        <v>200</v>
      </c>
      <c r="DV22" s="88"/>
      <c r="DW22" s="88"/>
      <c r="DX22" s="88"/>
      <c r="DY22" s="88"/>
      <c r="DZ22" s="88"/>
      <c r="EA22" s="88"/>
      <c r="EB22" s="88"/>
      <c r="EC22" s="88"/>
      <c r="ED22" s="88"/>
      <c r="EE22" s="88"/>
      <c r="EF22" s="88"/>
      <c r="EG22" s="89"/>
      <c r="EH22" s="87">
        <v>200</v>
      </c>
      <c r="EI22" s="88"/>
      <c r="EJ22" s="88"/>
      <c r="EK22" s="88"/>
      <c r="EL22" s="88"/>
      <c r="EM22" s="88"/>
      <c r="EN22" s="88"/>
      <c r="EO22" s="88"/>
      <c r="EP22" s="88"/>
      <c r="EQ22" s="88"/>
      <c r="ER22" s="88"/>
      <c r="ES22" s="88"/>
      <c r="ET22" s="89"/>
      <c r="EU22" s="70"/>
      <c r="EV22" s="71"/>
      <c r="EW22" s="71"/>
      <c r="EX22" s="71"/>
      <c r="EY22" s="71"/>
      <c r="EZ22" s="71"/>
      <c r="FA22" s="71"/>
      <c r="FB22" s="71"/>
      <c r="FC22" s="71"/>
      <c r="FD22" s="71"/>
      <c r="FE22" s="71"/>
      <c r="FF22" s="71"/>
      <c r="FG22" s="72"/>
      <c r="FI22" s="47" t="s">
        <v>120</v>
      </c>
    </row>
    <row r="23" spans="1:166" s="19" customFormat="1" ht="31.95" customHeight="1">
      <c r="A23" s="105" t="s">
        <v>46</v>
      </c>
      <c r="B23" s="105"/>
      <c r="C23" s="105"/>
      <c r="D23" s="105"/>
      <c r="E23" s="105"/>
      <c r="F23" s="105"/>
      <c r="G23" s="105"/>
      <c r="H23" s="106"/>
      <c r="I23" s="169" t="s">
        <v>39</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1"/>
      <c r="CN23" s="104" t="s">
        <v>47</v>
      </c>
      <c r="CO23" s="105"/>
      <c r="CP23" s="105"/>
      <c r="CQ23" s="105"/>
      <c r="CR23" s="105"/>
      <c r="CS23" s="105"/>
      <c r="CT23" s="105"/>
      <c r="CU23" s="106"/>
      <c r="CV23" s="107" t="s">
        <v>22</v>
      </c>
      <c r="CW23" s="105"/>
      <c r="CX23" s="105"/>
      <c r="CY23" s="105"/>
      <c r="CZ23" s="105"/>
      <c r="DA23" s="105"/>
      <c r="DB23" s="105"/>
      <c r="DC23" s="105"/>
      <c r="DD23" s="105"/>
      <c r="DE23" s="106"/>
      <c r="DF23" s="73"/>
      <c r="DG23" s="55"/>
      <c r="DH23" s="108">
        <f>DH15</f>
        <v>144435.68</v>
      </c>
      <c r="DI23" s="109"/>
      <c r="DJ23" s="109"/>
      <c r="DK23" s="109"/>
      <c r="DL23" s="109"/>
      <c r="DM23" s="109"/>
      <c r="DN23" s="109"/>
      <c r="DO23" s="109"/>
      <c r="DP23" s="109"/>
      <c r="DQ23" s="109"/>
      <c r="DR23" s="109"/>
      <c r="DS23" s="109"/>
      <c r="DT23" s="110"/>
      <c r="DU23" s="108">
        <f>DU15</f>
        <v>2292701.1800000002</v>
      </c>
      <c r="DV23" s="109"/>
      <c r="DW23" s="109"/>
      <c r="DX23" s="109"/>
      <c r="DY23" s="109"/>
      <c r="DZ23" s="109"/>
      <c r="EA23" s="109"/>
      <c r="EB23" s="109"/>
      <c r="EC23" s="109"/>
      <c r="ED23" s="109"/>
      <c r="EE23" s="109"/>
      <c r="EF23" s="109"/>
      <c r="EG23" s="110"/>
      <c r="EH23" s="108">
        <f>EH15</f>
        <v>131763.68</v>
      </c>
      <c r="EI23" s="109"/>
      <c r="EJ23" s="109"/>
      <c r="EK23" s="109"/>
      <c r="EL23" s="109"/>
      <c r="EM23" s="109"/>
      <c r="EN23" s="109"/>
      <c r="EO23" s="109"/>
      <c r="EP23" s="109"/>
      <c r="EQ23" s="109"/>
      <c r="ER23" s="109"/>
      <c r="ES23" s="109"/>
      <c r="ET23" s="110"/>
      <c r="EU23" s="93"/>
      <c r="EV23" s="94"/>
      <c r="EW23" s="94"/>
      <c r="EX23" s="94"/>
      <c r="EY23" s="94"/>
      <c r="EZ23" s="94"/>
      <c r="FA23" s="94"/>
      <c r="FB23" s="94"/>
      <c r="FC23" s="94"/>
      <c r="FD23" s="94"/>
      <c r="FE23" s="94"/>
      <c r="FF23" s="94"/>
      <c r="FG23" s="95"/>
      <c r="FH23" s="80"/>
      <c r="FI23" s="11">
        <v>26420</v>
      </c>
      <c r="FJ23" s="21"/>
    </row>
    <row r="24" spans="1:166" s="19" customFormat="1" ht="16.2" customHeight="1">
      <c r="A24" s="105" t="s">
        <v>48</v>
      </c>
      <c r="B24" s="105"/>
      <c r="C24" s="105"/>
      <c r="D24" s="105"/>
      <c r="E24" s="105"/>
      <c r="F24" s="105"/>
      <c r="G24" s="105"/>
      <c r="H24" s="106"/>
      <c r="I24" s="169" t="s">
        <v>42</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1"/>
      <c r="CN24" s="104" t="s">
        <v>49</v>
      </c>
      <c r="CO24" s="105"/>
      <c r="CP24" s="105"/>
      <c r="CQ24" s="105"/>
      <c r="CR24" s="105"/>
      <c r="CS24" s="105"/>
      <c r="CT24" s="105"/>
      <c r="CU24" s="106"/>
      <c r="CV24" s="107" t="s">
        <v>22</v>
      </c>
      <c r="CW24" s="105"/>
      <c r="CX24" s="105"/>
      <c r="CY24" s="105"/>
      <c r="CZ24" s="105"/>
      <c r="DA24" s="105"/>
      <c r="DB24" s="105"/>
      <c r="DC24" s="105"/>
      <c r="DD24" s="105"/>
      <c r="DE24" s="106"/>
      <c r="DF24" s="73"/>
      <c r="DG24" s="55"/>
      <c r="DH24" s="108"/>
      <c r="DI24" s="109"/>
      <c r="DJ24" s="109"/>
      <c r="DK24" s="109"/>
      <c r="DL24" s="109"/>
      <c r="DM24" s="109"/>
      <c r="DN24" s="109"/>
      <c r="DO24" s="109"/>
      <c r="DP24" s="109"/>
      <c r="DQ24" s="109"/>
      <c r="DR24" s="109"/>
      <c r="DS24" s="109"/>
      <c r="DT24" s="110"/>
      <c r="DU24" s="108"/>
      <c r="DV24" s="109"/>
      <c r="DW24" s="109"/>
      <c r="DX24" s="109"/>
      <c r="DY24" s="109"/>
      <c r="DZ24" s="109"/>
      <c r="EA24" s="109"/>
      <c r="EB24" s="109"/>
      <c r="EC24" s="109"/>
      <c r="ED24" s="109"/>
      <c r="EE24" s="109"/>
      <c r="EF24" s="109"/>
      <c r="EG24" s="110"/>
      <c r="EH24" s="108"/>
      <c r="EI24" s="109"/>
      <c r="EJ24" s="109"/>
      <c r="EK24" s="109"/>
      <c r="EL24" s="109"/>
      <c r="EM24" s="109"/>
      <c r="EN24" s="109"/>
      <c r="EO24" s="109"/>
      <c r="EP24" s="109"/>
      <c r="EQ24" s="109"/>
      <c r="ER24" s="109"/>
      <c r="ES24" s="109"/>
      <c r="ET24" s="110"/>
      <c r="EU24" s="93"/>
      <c r="EV24" s="94"/>
      <c r="EW24" s="94"/>
      <c r="EX24" s="94"/>
      <c r="EY24" s="94"/>
      <c r="EZ24" s="94"/>
      <c r="FA24" s="94"/>
      <c r="FB24" s="94"/>
      <c r="FC24" s="94"/>
      <c r="FD24" s="94"/>
      <c r="FE24" s="94"/>
      <c r="FF24" s="94"/>
      <c r="FG24" s="95"/>
      <c r="FH24" s="80"/>
      <c r="FI24" s="11"/>
      <c r="FJ24" s="21"/>
    </row>
    <row r="25" spans="1:166" s="19" customFormat="1" ht="31.2" customHeight="1">
      <c r="A25" s="105" t="s">
        <v>50</v>
      </c>
      <c r="B25" s="105"/>
      <c r="C25" s="105"/>
      <c r="D25" s="105"/>
      <c r="E25" s="105"/>
      <c r="F25" s="105"/>
      <c r="G25" s="105"/>
      <c r="H25" s="106"/>
      <c r="I25" s="184" t="s">
        <v>51</v>
      </c>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6"/>
      <c r="CN25" s="104" t="s">
        <v>52</v>
      </c>
      <c r="CO25" s="105"/>
      <c r="CP25" s="105"/>
      <c r="CQ25" s="105"/>
      <c r="CR25" s="105"/>
      <c r="CS25" s="105"/>
      <c r="CT25" s="105"/>
      <c r="CU25" s="106"/>
      <c r="CV25" s="107" t="s">
        <v>22</v>
      </c>
      <c r="CW25" s="105"/>
      <c r="CX25" s="105"/>
      <c r="CY25" s="105"/>
      <c r="CZ25" s="105"/>
      <c r="DA25" s="105"/>
      <c r="DB25" s="105"/>
      <c r="DC25" s="105"/>
      <c r="DD25" s="105"/>
      <c r="DE25" s="106"/>
      <c r="DF25" s="73"/>
      <c r="DG25" s="55"/>
      <c r="DH25" s="181">
        <f>DH26</f>
        <v>0</v>
      </c>
      <c r="DI25" s="182"/>
      <c r="DJ25" s="182"/>
      <c r="DK25" s="182"/>
      <c r="DL25" s="182"/>
      <c r="DM25" s="182"/>
      <c r="DN25" s="182"/>
      <c r="DO25" s="182"/>
      <c r="DP25" s="182"/>
      <c r="DQ25" s="182"/>
      <c r="DR25" s="182"/>
      <c r="DS25" s="182"/>
      <c r="DT25" s="183"/>
      <c r="DU25" s="181"/>
      <c r="DV25" s="182"/>
      <c r="DW25" s="182"/>
      <c r="DX25" s="182"/>
      <c r="DY25" s="182"/>
      <c r="DZ25" s="182"/>
      <c r="EA25" s="182"/>
      <c r="EB25" s="182"/>
      <c r="EC25" s="182"/>
      <c r="ED25" s="182"/>
      <c r="EE25" s="182"/>
      <c r="EF25" s="182"/>
      <c r="EG25" s="183"/>
      <c r="EH25" s="181"/>
      <c r="EI25" s="182"/>
      <c r="EJ25" s="182"/>
      <c r="EK25" s="182"/>
      <c r="EL25" s="182"/>
      <c r="EM25" s="182"/>
      <c r="EN25" s="182"/>
      <c r="EO25" s="182"/>
      <c r="EP25" s="182"/>
      <c r="EQ25" s="182"/>
      <c r="ER25" s="182"/>
      <c r="ES25" s="182"/>
      <c r="ET25" s="183"/>
      <c r="EU25" s="93"/>
      <c r="EV25" s="94"/>
      <c r="EW25" s="94"/>
      <c r="EX25" s="94"/>
      <c r="EY25" s="94"/>
      <c r="EZ25" s="94"/>
      <c r="FA25" s="94"/>
      <c r="FB25" s="94"/>
      <c r="FC25" s="94"/>
      <c r="FD25" s="94"/>
      <c r="FE25" s="94"/>
      <c r="FF25" s="94"/>
      <c r="FG25" s="95"/>
      <c r="FH25" s="80"/>
      <c r="FI25" s="11"/>
      <c r="FJ25" s="21"/>
    </row>
    <row r="26" spans="1:166" s="51" customFormat="1" ht="31.2" customHeight="1">
      <c r="A26" s="105"/>
      <c r="B26" s="105"/>
      <c r="C26" s="105"/>
      <c r="D26" s="105"/>
      <c r="E26" s="105"/>
      <c r="F26" s="105"/>
      <c r="G26" s="105"/>
      <c r="H26" s="106"/>
      <c r="I26" s="184"/>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6"/>
      <c r="CN26" s="104"/>
      <c r="CO26" s="105"/>
      <c r="CP26" s="105"/>
      <c r="CQ26" s="105"/>
      <c r="CR26" s="105"/>
      <c r="CS26" s="105"/>
      <c r="CT26" s="105"/>
      <c r="CU26" s="106"/>
      <c r="CV26" s="107"/>
      <c r="CW26" s="105"/>
      <c r="CX26" s="105"/>
      <c r="CY26" s="105"/>
      <c r="CZ26" s="105"/>
      <c r="DA26" s="105"/>
      <c r="DB26" s="105"/>
      <c r="DC26" s="105"/>
      <c r="DD26" s="105"/>
      <c r="DE26" s="106"/>
      <c r="DF26" s="74"/>
      <c r="DG26" s="57"/>
      <c r="DH26" s="181">
        <v>0</v>
      </c>
      <c r="DI26" s="182"/>
      <c r="DJ26" s="182"/>
      <c r="DK26" s="182"/>
      <c r="DL26" s="182"/>
      <c r="DM26" s="182"/>
      <c r="DN26" s="182"/>
      <c r="DO26" s="182"/>
      <c r="DP26" s="182"/>
      <c r="DQ26" s="182"/>
      <c r="DR26" s="182"/>
      <c r="DS26" s="182"/>
      <c r="DT26" s="183"/>
      <c r="DU26" s="77"/>
      <c r="DV26" s="78"/>
      <c r="DW26" s="78"/>
      <c r="DX26" s="78"/>
      <c r="DY26" s="78"/>
      <c r="DZ26" s="78"/>
      <c r="EA26" s="78"/>
      <c r="EB26" s="78"/>
      <c r="EC26" s="78"/>
      <c r="ED26" s="78"/>
      <c r="EE26" s="78"/>
      <c r="EF26" s="78"/>
      <c r="EG26" s="79"/>
      <c r="EH26" s="77"/>
      <c r="EI26" s="78"/>
      <c r="EJ26" s="78"/>
      <c r="EK26" s="78"/>
      <c r="EL26" s="78"/>
      <c r="EM26" s="78"/>
      <c r="EN26" s="78"/>
      <c r="EO26" s="78"/>
      <c r="EP26" s="78"/>
      <c r="EQ26" s="78"/>
      <c r="ER26" s="78"/>
      <c r="ES26" s="78"/>
      <c r="ET26" s="79"/>
      <c r="EU26" s="67"/>
      <c r="EV26" s="68"/>
      <c r="EW26" s="68"/>
      <c r="EX26" s="68"/>
      <c r="EY26" s="68"/>
      <c r="EZ26" s="68"/>
      <c r="FA26" s="68"/>
      <c r="FB26" s="68"/>
      <c r="FC26" s="68"/>
      <c r="FD26" s="68"/>
      <c r="FE26" s="68"/>
      <c r="FF26" s="68"/>
      <c r="FG26" s="69"/>
      <c r="FH26" s="80"/>
      <c r="FI26" s="11"/>
    </row>
    <row r="27" spans="1:166" s="19" customFormat="1" ht="21.75" customHeight="1">
      <c r="A27" s="105" t="s">
        <v>53</v>
      </c>
      <c r="B27" s="105"/>
      <c r="C27" s="105"/>
      <c r="D27" s="105"/>
      <c r="E27" s="105"/>
      <c r="F27" s="105"/>
      <c r="G27" s="105"/>
      <c r="H27" s="106"/>
      <c r="I27" s="184" t="s">
        <v>54</v>
      </c>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6"/>
      <c r="CN27" s="104" t="s">
        <v>55</v>
      </c>
      <c r="CO27" s="105"/>
      <c r="CP27" s="105"/>
      <c r="CQ27" s="105"/>
      <c r="CR27" s="105"/>
      <c r="CS27" s="105"/>
      <c r="CT27" s="105"/>
      <c r="CU27" s="106"/>
      <c r="CV27" s="107" t="s">
        <v>22</v>
      </c>
      <c r="CW27" s="105"/>
      <c r="CX27" s="105"/>
      <c r="CY27" s="105"/>
      <c r="CZ27" s="105"/>
      <c r="DA27" s="105"/>
      <c r="DB27" s="105"/>
      <c r="DC27" s="105"/>
      <c r="DD27" s="105"/>
      <c r="DE27" s="106"/>
      <c r="DF27" s="33"/>
      <c r="DG27" s="55"/>
      <c r="DH27" s="108"/>
      <c r="DI27" s="109"/>
      <c r="DJ27" s="109"/>
      <c r="DK27" s="109"/>
      <c r="DL27" s="109"/>
      <c r="DM27" s="109"/>
      <c r="DN27" s="109"/>
      <c r="DO27" s="109"/>
      <c r="DP27" s="109"/>
      <c r="DQ27" s="109"/>
      <c r="DR27" s="109"/>
      <c r="DS27" s="109"/>
      <c r="DT27" s="110"/>
      <c r="DU27" s="108"/>
      <c r="DV27" s="109"/>
      <c r="DW27" s="109"/>
      <c r="DX27" s="109"/>
      <c r="DY27" s="109"/>
      <c r="DZ27" s="109"/>
      <c r="EA27" s="109"/>
      <c r="EB27" s="109"/>
      <c r="EC27" s="109"/>
      <c r="ED27" s="109"/>
      <c r="EE27" s="109"/>
      <c r="EF27" s="109"/>
      <c r="EG27" s="110"/>
      <c r="EH27" s="108"/>
      <c r="EI27" s="109"/>
      <c r="EJ27" s="109"/>
      <c r="EK27" s="109"/>
      <c r="EL27" s="109"/>
      <c r="EM27" s="109"/>
      <c r="EN27" s="109"/>
      <c r="EO27" s="109"/>
      <c r="EP27" s="109"/>
      <c r="EQ27" s="109"/>
      <c r="ER27" s="109"/>
      <c r="ES27" s="109"/>
      <c r="ET27" s="110"/>
      <c r="EU27" s="93"/>
      <c r="EV27" s="94"/>
      <c r="EW27" s="94"/>
      <c r="EX27" s="94"/>
      <c r="EY27" s="94"/>
      <c r="EZ27" s="94"/>
      <c r="FA27" s="94"/>
      <c r="FB27" s="94"/>
      <c r="FC27" s="94"/>
      <c r="FD27" s="94"/>
      <c r="FE27" s="94"/>
      <c r="FF27" s="94"/>
      <c r="FG27" s="95"/>
      <c r="FI27" s="11"/>
      <c r="FJ27" s="21"/>
    </row>
    <row r="28" spans="1:166" s="19" customFormat="1" ht="30.6" customHeight="1">
      <c r="A28" s="105" t="s">
        <v>56</v>
      </c>
      <c r="B28" s="105"/>
      <c r="C28" s="105"/>
      <c r="D28" s="105"/>
      <c r="E28" s="105"/>
      <c r="F28" s="105"/>
      <c r="G28" s="105"/>
      <c r="H28" s="106"/>
      <c r="I28" s="169" t="s">
        <v>39</v>
      </c>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1"/>
      <c r="CN28" s="104" t="s">
        <v>57</v>
      </c>
      <c r="CO28" s="105"/>
      <c r="CP28" s="105"/>
      <c r="CQ28" s="105"/>
      <c r="CR28" s="105"/>
      <c r="CS28" s="105"/>
      <c r="CT28" s="105"/>
      <c r="CU28" s="106"/>
      <c r="CV28" s="107" t="s">
        <v>22</v>
      </c>
      <c r="CW28" s="105"/>
      <c r="CX28" s="105"/>
      <c r="CY28" s="105"/>
      <c r="CZ28" s="105"/>
      <c r="DA28" s="105"/>
      <c r="DB28" s="105"/>
      <c r="DC28" s="105"/>
      <c r="DD28" s="105"/>
      <c r="DE28" s="106"/>
      <c r="DF28" s="33"/>
      <c r="DG28" s="55"/>
      <c r="DH28" s="108"/>
      <c r="DI28" s="109"/>
      <c r="DJ28" s="109"/>
      <c r="DK28" s="109"/>
      <c r="DL28" s="109"/>
      <c r="DM28" s="109"/>
      <c r="DN28" s="109"/>
      <c r="DO28" s="109"/>
      <c r="DP28" s="109"/>
      <c r="DQ28" s="109"/>
      <c r="DR28" s="109"/>
      <c r="DS28" s="109"/>
      <c r="DT28" s="110"/>
      <c r="DU28" s="108"/>
      <c r="DV28" s="109"/>
      <c r="DW28" s="109"/>
      <c r="DX28" s="109"/>
      <c r="DY28" s="109"/>
      <c r="DZ28" s="109"/>
      <c r="EA28" s="109"/>
      <c r="EB28" s="109"/>
      <c r="EC28" s="109"/>
      <c r="ED28" s="109"/>
      <c r="EE28" s="109"/>
      <c r="EF28" s="109"/>
      <c r="EG28" s="110"/>
      <c r="EH28" s="108"/>
      <c r="EI28" s="109"/>
      <c r="EJ28" s="109"/>
      <c r="EK28" s="109"/>
      <c r="EL28" s="109"/>
      <c r="EM28" s="109"/>
      <c r="EN28" s="109"/>
      <c r="EO28" s="109"/>
      <c r="EP28" s="109"/>
      <c r="EQ28" s="109"/>
      <c r="ER28" s="109"/>
      <c r="ES28" s="109"/>
      <c r="ET28" s="110"/>
      <c r="EU28" s="93"/>
      <c r="EV28" s="94"/>
      <c r="EW28" s="94"/>
      <c r="EX28" s="94"/>
      <c r="EY28" s="94"/>
      <c r="EZ28" s="94"/>
      <c r="FA28" s="94"/>
      <c r="FB28" s="94"/>
      <c r="FC28" s="94"/>
      <c r="FD28" s="94"/>
      <c r="FE28" s="94"/>
      <c r="FF28" s="94"/>
      <c r="FG28" s="95"/>
      <c r="FI28" s="11"/>
      <c r="FJ28" s="21"/>
    </row>
    <row r="29" spans="1:166" s="19" customFormat="1" ht="18" customHeight="1">
      <c r="A29" s="105" t="s">
        <v>58</v>
      </c>
      <c r="B29" s="105"/>
      <c r="C29" s="105"/>
      <c r="D29" s="105"/>
      <c r="E29" s="105"/>
      <c r="F29" s="105"/>
      <c r="G29" s="105"/>
      <c r="H29" s="106"/>
      <c r="I29" s="169" t="s">
        <v>42</v>
      </c>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1"/>
      <c r="CN29" s="104" t="s">
        <v>59</v>
      </c>
      <c r="CO29" s="105"/>
      <c r="CP29" s="105"/>
      <c r="CQ29" s="105"/>
      <c r="CR29" s="105"/>
      <c r="CS29" s="105"/>
      <c r="CT29" s="105"/>
      <c r="CU29" s="106"/>
      <c r="CV29" s="107" t="s">
        <v>22</v>
      </c>
      <c r="CW29" s="105"/>
      <c r="CX29" s="105"/>
      <c r="CY29" s="105"/>
      <c r="CZ29" s="105"/>
      <c r="DA29" s="105"/>
      <c r="DB29" s="105"/>
      <c r="DC29" s="105"/>
      <c r="DD29" s="105"/>
      <c r="DE29" s="106"/>
      <c r="DF29" s="33"/>
      <c r="DG29" s="55"/>
      <c r="DH29" s="108"/>
      <c r="DI29" s="109"/>
      <c r="DJ29" s="109"/>
      <c r="DK29" s="109"/>
      <c r="DL29" s="109"/>
      <c r="DM29" s="109"/>
      <c r="DN29" s="109"/>
      <c r="DO29" s="109"/>
      <c r="DP29" s="109"/>
      <c r="DQ29" s="109"/>
      <c r="DR29" s="109"/>
      <c r="DS29" s="109"/>
      <c r="DT29" s="110"/>
      <c r="DU29" s="108"/>
      <c r="DV29" s="109"/>
      <c r="DW29" s="109"/>
      <c r="DX29" s="109"/>
      <c r="DY29" s="109"/>
      <c r="DZ29" s="109"/>
      <c r="EA29" s="109"/>
      <c r="EB29" s="109"/>
      <c r="EC29" s="109"/>
      <c r="ED29" s="109"/>
      <c r="EE29" s="109"/>
      <c r="EF29" s="109"/>
      <c r="EG29" s="110"/>
      <c r="EH29" s="108"/>
      <c r="EI29" s="109"/>
      <c r="EJ29" s="109"/>
      <c r="EK29" s="109"/>
      <c r="EL29" s="109"/>
      <c r="EM29" s="109"/>
      <c r="EN29" s="109"/>
      <c r="EO29" s="109"/>
      <c r="EP29" s="109"/>
      <c r="EQ29" s="109"/>
      <c r="ER29" s="109"/>
      <c r="ES29" s="109"/>
      <c r="ET29" s="110"/>
      <c r="EU29" s="93"/>
      <c r="EV29" s="94"/>
      <c r="EW29" s="94"/>
      <c r="EX29" s="94"/>
      <c r="EY29" s="94"/>
      <c r="EZ29" s="94"/>
      <c r="FA29" s="94"/>
      <c r="FB29" s="94"/>
      <c r="FC29" s="94"/>
      <c r="FD29" s="94"/>
      <c r="FE29" s="94"/>
      <c r="FF29" s="94"/>
      <c r="FG29" s="95"/>
      <c r="FI29" s="11"/>
      <c r="FJ29" s="21"/>
    </row>
    <row r="30" spans="1:166" s="19" customFormat="1" ht="21.6" customHeight="1" thickBot="1">
      <c r="A30" s="172" t="s">
        <v>60</v>
      </c>
      <c r="B30" s="172"/>
      <c r="C30" s="172"/>
      <c r="D30" s="172"/>
      <c r="E30" s="172"/>
      <c r="F30" s="172"/>
      <c r="G30" s="172"/>
      <c r="H30" s="173"/>
      <c r="I30" s="174" t="s">
        <v>61</v>
      </c>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6"/>
      <c r="CN30" s="203" t="s">
        <v>62</v>
      </c>
      <c r="CO30" s="204"/>
      <c r="CP30" s="204"/>
      <c r="CQ30" s="204"/>
      <c r="CR30" s="204"/>
      <c r="CS30" s="204"/>
      <c r="CT30" s="204"/>
      <c r="CU30" s="205"/>
      <c r="CV30" s="206" t="s">
        <v>22</v>
      </c>
      <c r="CW30" s="204"/>
      <c r="CX30" s="204"/>
      <c r="CY30" s="204"/>
      <c r="CZ30" s="204"/>
      <c r="DA30" s="204"/>
      <c r="DB30" s="204"/>
      <c r="DC30" s="204"/>
      <c r="DD30" s="204"/>
      <c r="DE30" s="205"/>
      <c r="DF30" s="37"/>
      <c r="DG30" s="56"/>
      <c r="DH30" s="187">
        <f>90000+2006.92</f>
        <v>92006.92</v>
      </c>
      <c r="DI30" s="188"/>
      <c r="DJ30" s="188"/>
      <c r="DK30" s="188"/>
      <c r="DL30" s="188"/>
      <c r="DM30" s="188"/>
      <c r="DN30" s="188"/>
      <c r="DO30" s="188"/>
      <c r="DP30" s="188"/>
      <c r="DQ30" s="188"/>
      <c r="DR30" s="188"/>
      <c r="DS30" s="188"/>
      <c r="DT30" s="189"/>
      <c r="DU30" s="187">
        <v>90000</v>
      </c>
      <c r="DV30" s="188"/>
      <c r="DW30" s="188"/>
      <c r="DX30" s="188"/>
      <c r="DY30" s="188"/>
      <c r="DZ30" s="188"/>
      <c r="EA30" s="188"/>
      <c r="EB30" s="188"/>
      <c r="EC30" s="188"/>
      <c r="ED30" s="188"/>
      <c r="EE30" s="188"/>
      <c r="EF30" s="188"/>
      <c r="EG30" s="189"/>
      <c r="EH30" s="187">
        <v>90000</v>
      </c>
      <c r="EI30" s="188"/>
      <c r="EJ30" s="188"/>
      <c r="EK30" s="188"/>
      <c r="EL30" s="188"/>
      <c r="EM30" s="188"/>
      <c r="EN30" s="188"/>
      <c r="EO30" s="188"/>
      <c r="EP30" s="188"/>
      <c r="EQ30" s="188"/>
      <c r="ER30" s="188"/>
      <c r="ES30" s="188"/>
      <c r="ET30" s="189"/>
      <c r="EU30" s="190"/>
      <c r="EV30" s="191"/>
      <c r="EW30" s="191"/>
      <c r="EX30" s="191"/>
      <c r="EY30" s="191"/>
      <c r="EZ30" s="191"/>
      <c r="FA30" s="191"/>
      <c r="FB30" s="191"/>
      <c r="FC30" s="191"/>
      <c r="FD30" s="191"/>
      <c r="FE30" s="191"/>
      <c r="FF30" s="191"/>
      <c r="FG30" s="192"/>
      <c r="FI30" s="26" t="s">
        <v>99</v>
      </c>
      <c r="FJ30" s="24"/>
    </row>
    <row r="31" spans="1:166" s="19" customFormat="1" ht="30" customHeight="1">
      <c r="A31" s="105" t="s">
        <v>63</v>
      </c>
      <c r="B31" s="105"/>
      <c r="C31" s="105"/>
      <c r="D31" s="105"/>
      <c r="E31" s="105"/>
      <c r="F31" s="105"/>
      <c r="G31" s="105"/>
      <c r="H31" s="106"/>
      <c r="I31" s="169" t="s">
        <v>39</v>
      </c>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1"/>
      <c r="CN31" s="193" t="s">
        <v>64</v>
      </c>
      <c r="CO31" s="194"/>
      <c r="CP31" s="194"/>
      <c r="CQ31" s="194"/>
      <c r="CR31" s="194"/>
      <c r="CS31" s="194"/>
      <c r="CT31" s="194"/>
      <c r="CU31" s="195"/>
      <c r="CV31" s="196" t="s">
        <v>22</v>
      </c>
      <c r="CW31" s="194"/>
      <c r="CX31" s="194"/>
      <c r="CY31" s="194"/>
      <c r="CZ31" s="194"/>
      <c r="DA31" s="194"/>
      <c r="DB31" s="194"/>
      <c r="DC31" s="194"/>
      <c r="DD31" s="194"/>
      <c r="DE31" s="195"/>
      <c r="DF31" s="34"/>
      <c r="DG31" s="55"/>
      <c r="DH31" s="197">
        <f>DH30</f>
        <v>92006.92</v>
      </c>
      <c r="DI31" s="198"/>
      <c r="DJ31" s="198"/>
      <c r="DK31" s="198"/>
      <c r="DL31" s="198"/>
      <c r="DM31" s="198"/>
      <c r="DN31" s="198"/>
      <c r="DO31" s="198"/>
      <c r="DP31" s="198"/>
      <c r="DQ31" s="198"/>
      <c r="DR31" s="198"/>
      <c r="DS31" s="198"/>
      <c r="DT31" s="199"/>
      <c r="DU31" s="197">
        <f t="shared" ref="DU31" si="4">DU30</f>
        <v>90000</v>
      </c>
      <c r="DV31" s="198"/>
      <c r="DW31" s="198"/>
      <c r="DX31" s="198"/>
      <c r="DY31" s="198"/>
      <c r="DZ31" s="198"/>
      <c r="EA31" s="198"/>
      <c r="EB31" s="198"/>
      <c r="EC31" s="198"/>
      <c r="ED31" s="198"/>
      <c r="EE31" s="198"/>
      <c r="EF31" s="198"/>
      <c r="EG31" s="199"/>
      <c r="EH31" s="197">
        <f t="shared" ref="EH31" si="5">EH30</f>
        <v>90000</v>
      </c>
      <c r="EI31" s="198"/>
      <c r="EJ31" s="198"/>
      <c r="EK31" s="198"/>
      <c r="EL31" s="198"/>
      <c r="EM31" s="198"/>
      <c r="EN31" s="198"/>
      <c r="EO31" s="198"/>
      <c r="EP31" s="198"/>
      <c r="EQ31" s="198"/>
      <c r="ER31" s="198"/>
      <c r="ES31" s="198"/>
      <c r="ET31" s="199"/>
      <c r="EU31" s="200"/>
      <c r="EV31" s="201"/>
      <c r="EW31" s="201"/>
      <c r="EX31" s="201"/>
      <c r="EY31" s="201"/>
      <c r="EZ31" s="201"/>
      <c r="FA31" s="201"/>
      <c r="FB31" s="201"/>
      <c r="FC31" s="201"/>
      <c r="FD31" s="201"/>
      <c r="FE31" s="201"/>
      <c r="FF31" s="201"/>
      <c r="FG31" s="202"/>
      <c r="FI31" s="11">
        <v>26450</v>
      </c>
      <c r="FJ31" s="21"/>
    </row>
    <row r="32" spans="1:166" s="19" customFormat="1" ht="18.600000000000001" customHeight="1">
      <c r="A32" s="105" t="s">
        <v>65</v>
      </c>
      <c r="B32" s="105"/>
      <c r="C32" s="105"/>
      <c r="D32" s="105"/>
      <c r="E32" s="105"/>
      <c r="F32" s="105"/>
      <c r="G32" s="105"/>
      <c r="H32" s="106"/>
      <c r="I32" s="169" t="s">
        <v>66</v>
      </c>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1"/>
      <c r="CN32" s="104" t="s">
        <v>67</v>
      </c>
      <c r="CO32" s="105"/>
      <c r="CP32" s="105"/>
      <c r="CQ32" s="105"/>
      <c r="CR32" s="105"/>
      <c r="CS32" s="105"/>
      <c r="CT32" s="105"/>
      <c r="CU32" s="106"/>
      <c r="CV32" s="107" t="s">
        <v>22</v>
      </c>
      <c r="CW32" s="105"/>
      <c r="CX32" s="105"/>
      <c r="CY32" s="105"/>
      <c r="CZ32" s="105"/>
      <c r="DA32" s="105"/>
      <c r="DB32" s="105"/>
      <c r="DC32" s="105"/>
      <c r="DD32" s="105"/>
      <c r="DE32" s="106"/>
      <c r="DF32" s="33"/>
      <c r="DG32" s="55"/>
      <c r="DH32" s="108"/>
      <c r="DI32" s="109"/>
      <c r="DJ32" s="109"/>
      <c r="DK32" s="109"/>
      <c r="DL32" s="109"/>
      <c r="DM32" s="109"/>
      <c r="DN32" s="109"/>
      <c r="DO32" s="109"/>
      <c r="DP32" s="109"/>
      <c r="DQ32" s="109"/>
      <c r="DR32" s="109"/>
      <c r="DS32" s="109"/>
      <c r="DT32" s="110"/>
      <c r="DU32" s="108"/>
      <c r="DV32" s="109"/>
      <c r="DW32" s="109"/>
      <c r="DX32" s="109"/>
      <c r="DY32" s="109"/>
      <c r="DZ32" s="109"/>
      <c r="EA32" s="109"/>
      <c r="EB32" s="109"/>
      <c r="EC32" s="109"/>
      <c r="ED32" s="109"/>
      <c r="EE32" s="109"/>
      <c r="EF32" s="109"/>
      <c r="EG32" s="110"/>
      <c r="EH32" s="108"/>
      <c r="EI32" s="109"/>
      <c r="EJ32" s="109"/>
      <c r="EK32" s="109"/>
      <c r="EL32" s="109"/>
      <c r="EM32" s="109"/>
      <c r="EN32" s="109"/>
      <c r="EO32" s="109"/>
      <c r="EP32" s="109"/>
      <c r="EQ32" s="109"/>
      <c r="ER32" s="109"/>
      <c r="ES32" s="109"/>
      <c r="ET32" s="110"/>
      <c r="EU32" s="93"/>
      <c r="EV32" s="94"/>
      <c r="EW32" s="94"/>
      <c r="EX32" s="94"/>
      <c r="EY32" s="94"/>
      <c r="EZ32" s="94"/>
      <c r="FA32" s="94"/>
      <c r="FB32" s="94"/>
      <c r="FC32" s="94"/>
      <c r="FD32" s="94"/>
      <c r="FE32" s="94"/>
      <c r="FF32" s="94"/>
      <c r="FG32" s="95"/>
      <c r="FI32" s="11"/>
      <c r="FJ32" s="21"/>
    </row>
    <row r="33" spans="1:166" s="19" customFormat="1" ht="53.25" customHeight="1">
      <c r="A33" s="105" t="s">
        <v>13</v>
      </c>
      <c r="B33" s="105"/>
      <c r="C33" s="105"/>
      <c r="D33" s="105"/>
      <c r="E33" s="105"/>
      <c r="F33" s="105"/>
      <c r="G33" s="105"/>
      <c r="H33" s="106"/>
      <c r="I33" s="207" t="s">
        <v>68</v>
      </c>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9"/>
      <c r="CN33" s="104" t="s">
        <v>69</v>
      </c>
      <c r="CO33" s="105"/>
      <c r="CP33" s="105"/>
      <c r="CQ33" s="105"/>
      <c r="CR33" s="105"/>
      <c r="CS33" s="105"/>
      <c r="CT33" s="105"/>
      <c r="CU33" s="106"/>
      <c r="CV33" s="107" t="s">
        <v>22</v>
      </c>
      <c r="CW33" s="105"/>
      <c r="CX33" s="105"/>
      <c r="CY33" s="105"/>
      <c r="CZ33" s="105"/>
      <c r="DA33" s="105"/>
      <c r="DB33" s="105"/>
      <c r="DC33" s="105"/>
      <c r="DD33" s="105"/>
      <c r="DE33" s="106"/>
      <c r="DF33" s="33"/>
      <c r="DG33" s="58"/>
      <c r="DH33" s="210">
        <f>DH7-DH10</f>
        <v>2683056.8200000003</v>
      </c>
      <c r="DI33" s="211"/>
      <c r="DJ33" s="211"/>
      <c r="DK33" s="211"/>
      <c r="DL33" s="211"/>
      <c r="DM33" s="211"/>
      <c r="DN33" s="211"/>
      <c r="DO33" s="211"/>
      <c r="DP33" s="211"/>
      <c r="DQ33" s="211"/>
      <c r="DR33" s="211"/>
      <c r="DS33" s="211"/>
      <c r="DT33" s="212"/>
      <c r="DU33" s="210">
        <f>DU7-DU10</f>
        <v>4666286.24</v>
      </c>
      <c r="DV33" s="211"/>
      <c r="DW33" s="211"/>
      <c r="DX33" s="211"/>
      <c r="DY33" s="211"/>
      <c r="DZ33" s="211"/>
      <c r="EA33" s="211"/>
      <c r="EB33" s="211"/>
      <c r="EC33" s="211"/>
      <c r="ED33" s="211"/>
      <c r="EE33" s="211"/>
      <c r="EF33" s="211"/>
      <c r="EG33" s="212"/>
      <c r="EH33" s="210">
        <f>EH7-EH10</f>
        <v>2505348.7400000002</v>
      </c>
      <c r="EI33" s="211"/>
      <c r="EJ33" s="211"/>
      <c r="EK33" s="211"/>
      <c r="EL33" s="211"/>
      <c r="EM33" s="211"/>
      <c r="EN33" s="211"/>
      <c r="EO33" s="211"/>
      <c r="EP33" s="211"/>
      <c r="EQ33" s="211"/>
      <c r="ER33" s="211"/>
      <c r="ES33" s="211"/>
      <c r="ET33" s="212"/>
      <c r="EU33" s="93"/>
      <c r="EV33" s="94"/>
      <c r="EW33" s="94"/>
      <c r="EX33" s="94"/>
      <c r="EY33" s="94"/>
      <c r="EZ33" s="94"/>
      <c r="FA33" s="94"/>
      <c r="FB33" s="94"/>
      <c r="FC33" s="94"/>
      <c r="FD33" s="94"/>
      <c r="FE33" s="94"/>
      <c r="FF33" s="94"/>
      <c r="FG33" s="95"/>
      <c r="FI33" s="11">
        <v>26000</v>
      </c>
      <c r="FJ33" s="21"/>
    </row>
    <row r="34" spans="1:166" s="19" customFormat="1" ht="16.95" customHeight="1">
      <c r="A34" s="231"/>
      <c r="B34" s="231"/>
      <c r="C34" s="231"/>
      <c r="D34" s="231"/>
      <c r="E34" s="231"/>
      <c r="F34" s="231"/>
      <c r="G34" s="231"/>
      <c r="H34" s="232"/>
      <c r="I34" s="235" t="s">
        <v>70</v>
      </c>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7"/>
      <c r="CN34" s="238" t="s">
        <v>71</v>
      </c>
      <c r="CO34" s="231"/>
      <c r="CP34" s="231"/>
      <c r="CQ34" s="231"/>
      <c r="CR34" s="231"/>
      <c r="CS34" s="231"/>
      <c r="CT34" s="231"/>
      <c r="CU34" s="232"/>
      <c r="CV34" s="240"/>
      <c r="CW34" s="231"/>
      <c r="CX34" s="231"/>
      <c r="CY34" s="231"/>
      <c r="CZ34" s="231"/>
      <c r="DA34" s="231"/>
      <c r="DB34" s="231"/>
      <c r="DC34" s="231"/>
      <c r="DD34" s="231"/>
      <c r="DE34" s="232"/>
      <c r="DF34" s="30"/>
      <c r="DG34" s="58"/>
      <c r="DH34" s="214">
        <f>DH33</f>
        <v>2683056.8200000003</v>
      </c>
      <c r="DI34" s="214"/>
      <c r="DJ34" s="214"/>
      <c r="DK34" s="214"/>
      <c r="DL34" s="214"/>
      <c r="DM34" s="214"/>
      <c r="DN34" s="214"/>
      <c r="DO34" s="214"/>
      <c r="DP34" s="214"/>
      <c r="DQ34" s="214"/>
      <c r="DR34" s="214"/>
      <c r="DS34" s="214"/>
      <c r="DT34" s="215"/>
      <c r="DU34" s="213">
        <f t="shared" ref="DU34" si="6">DU33</f>
        <v>4666286.24</v>
      </c>
      <c r="DV34" s="214"/>
      <c r="DW34" s="214"/>
      <c r="DX34" s="214"/>
      <c r="DY34" s="214"/>
      <c r="DZ34" s="214"/>
      <c r="EA34" s="214"/>
      <c r="EB34" s="214"/>
      <c r="EC34" s="214"/>
      <c r="ED34" s="214"/>
      <c r="EE34" s="214"/>
      <c r="EF34" s="214"/>
      <c r="EG34" s="215"/>
      <c r="EH34" s="213">
        <f t="shared" ref="EH34" si="7">EH33</f>
        <v>2505348.7400000002</v>
      </c>
      <c r="EI34" s="214"/>
      <c r="EJ34" s="214"/>
      <c r="EK34" s="214"/>
      <c r="EL34" s="214"/>
      <c r="EM34" s="214"/>
      <c r="EN34" s="214"/>
      <c r="EO34" s="214"/>
      <c r="EP34" s="214"/>
      <c r="EQ34" s="214"/>
      <c r="ER34" s="214"/>
      <c r="ES34" s="214"/>
      <c r="ET34" s="215"/>
      <c r="EU34" s="219"/>
      <c r="EV34" s="220"/>
      <c r="EW34" s="220"/>
      <c r="EX34" s="220"/>
      <c r="EY34" s="220"/>
      <c r="EZ34" s="220"/>
      <c r="FA34" s="220"/>
      <c r="FB34" s="220"/>
      <c r="FC34" s="220"/>
      <c r="FD34" s="220"/>
      <c r="FE34" s="220"/>
      <c r="FF34" s="220"/>
      <c r="FG34" s="221"/>
      <c r="FI34" s="11">
        <v>26000</v>
      </c>
      <c r="FJ34" s="21"/>
    </row>
    <row r="35" spans="1:166" s="19" customFormat="1" ht="21" customHeight="1">
      <c r="A35" s="233"/>
      <c r="B35" s="233"/>
      <c r="C35" s="233"/>
      <c r="D35" s="233"/>
      <c r="E35" s="233"/>
      <c r="F35" s="233"/>
      <c r="G35" s="233"/>
      <c r="H35" s="234"/>
      <c r="I35" s="225"/>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7"/>
      <c r="CN35" s="239"/>
      <c r="CO35" s="233"/>
      <c r="CP35" s="233"/>
      <c r="CQ35" s="233"/>
      <c r="CR35" s="233"/>
      <c r="CS35" s="233"/>
      <c r="CT35" s="233"/>
      <c r="CU35" s="234"/>
      <c r="CV35" s="241"/>
      <c r="CW35" s="233"/>
      <c r="CX35" s="233"/>
      <c r="CY35" s="233"/>
      <c r="CZ35" s="233"/>
      <c r="DA35" s="233"/>
      <c r="DB35" s="233"/>
      <c r="DC35" s="233"/>
      <c r="DD35" s="233"/>
      <c r="DE35" s="234"/>
      <c r="DF35" s="29"/>
      <c r="DG35" s="59"/>
      <c r="DH35" s="217"/>
      <c r="DI35" s="217"/>
      <c r="DJ35" s="217"/>
      <c r="DK35" s="217"/>
      <c r="DL35" s="217"/>
      <c r="DM35" s="217"/>
      <c r="DN35" s="217"/>
      <c r="DO35" s="217"/>
      <c r="DP35" s="217"/>
      <c r="DQ35" s="217"/>
      <c r="DR35" s="217"/>
      <c r="DS35" s="217"/>
      <c r="DT35" s="218"/>
      <c r="DU35" s="216"/>
      <c r="DV35" s="217"/>
      <c r="DW35" s="217"/>
      <c r="DX35" s="217"/>
      <c r="DY35" s="217"/>
      <c r="DZ35" s="217"/>
      <c r="EA35" s="217"/>
      <c r="EB35" s="217"/>
      <c r="EC35" s="217"/>
      <c r="ED35" s="217"/>
      <c r="EE35" s="217"/>
      <c r="EF35" s="217"/>
      <c r="EG35" s="218"/>
      <c r="EH35" s="216"/>
      <c r="EI35" s="217"/>
      <c r="EJ35" s="217"/>
      <c r="EK35" s="217"/>
      <c r="EL35" s="217"/>
      <c r="EM35" s="217"/>
      <c r="EN35" s="217"/>
      <c r="EO35" s="217"/>
      <c r="EP35" s="217"/>
      <c r="EQ35" s="217"/>
      <c r="ER35" s="217"/>
      <c r="ES35" s="217"/>
      <c r="ET35" s="218"/>
      <c r="EU35" s="222"/>
      <c r="EV35" s="223"/>
      <c r="EW35" s="223"/>
      <c r="EX35" s="223"/>
      <c r="EY35" s="223"/>
      <c r="EZ35" s="223"/>
      <c r="FA35" s="223"/>
      <c r="FB35" s="223"/>
      <c r="FC35" s="223"/>
      <c r="FD35" s="223"/>
      <c r="FE35" s="223"/>
      <c r="FF35" s="223"/>
      <c r="FG35" s="224"/>
      <c r="FI35" s="11"/>
      <c r="FJ35" s="21"/>
    </row>
    <row r="36" spans="1:166" s="19" customFormat="1" ht="48.75" customHeight="1">
      <c r="A36" s="105" t="s">
        <v>14</v>
      </c>
      <c r="B36" s="105"/>
      <c r="C36" s="105"/>
      <c r="D36" s="105"/>
      <c r="E36" s="105"/>
      <c r="F36" s="105"/>
      <c r="G36" s="105"/>
      <c r="H36" s="106"/>
      <c r="I36" s="228" t="s">
        <v>72</v>
      </c>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30"/>
      <c r="CN36" s="104" t="s">
        <v>73</v>
      </c>
      <c r="CO36" s="105"/>
      <c r="CP36" s="105"/>
      <c r="CQ36" s="105"/>
      <c r="CR36" s="105"/>
      <c r="CS36" s="105"/>
      <c r="CT36" s="105"/>
      <c r="CU36" s="106"/>
      <c r="CV36" s="107" t="s">
        <v>22</v>
      </c>
      <c r="CW36" s="105"/>
      <c r="CX36" s="105"/>
      <c r="CY36" s="105"/>
      <c r="CZ36" s="105"/>
      <c r="DA36" s="105"/>
      <c r="DB36" s="105"/>
      <c r="DC36" s="105"/>
      <c r="DD36" s="105"/>
      <c r="DE36" s="106"/>
      <c r="DF36" s="33"/>
      <c r="DG36" s="60"/>
      <c r="DH36" s="108"/>
      <c r="DI36" s="109"/>
      <c r="DJ36" s="109"/>
      <c r="DK36" s="109"/>
      <c r="DL36" s="109"/>
      <c r="DM36" s="109"/>
      <c r="DN36" s="109"/>
      <c r="DO36" s="109"/>
      <c r="DP36" s="109"/>
      <c r="DQ36" s="109"/>
      <c r="DR36" s="109"/>
      <c r="DS36" s="109"/>
      <c r="DT36" s="110"/>
      <c r="DU36" s="108"/>
      <c r="DV36" s="109"/>
      <c r="DW36" s="109"/>
      <c r="DX36" s="109"/>
      <c r="DY36" s="109"/>
      <c r="DZ36" s="109"/>
      <c r="EA36" s="109"/>
      <c r="EB36" s="109"/>
      <c r="EC36" s="109"/>
      <c r="ED36" s="109"/>
      <c r="EE36" s="109"/>
      <c r="EF36" s="109"/>
      <c r="EG36" s="110"/>
      <c r="EH36" s="108"/>
      <c r="EI36" s="109"/>
      <c r="EJ36" s="109"/>
      <c r="EK36" s="109"/>
      <c r="EL36" s="109"/>
      <c r="EM36" s="109"/>
      <c r="EN36" s="109"/>
      <c r="EO36" s="109"/>
      <c r="EP36" s="109"/>
      <c r="EQ36" s="109"/>
      <c r="ER36" s="109"/>
      <c r="ES36" s="109"/>
      <c r="ET36" s="110"/>
      <c r="EU36" s="93"/>
      <c r="EV36" s="94"/>
      <c r="EW36" s="94"/>
      <c r="EX36" s="94"/>
      <c r="EY36" s="94"/>
      <c r="EZ36" s="94"/>
      <c r="FA36" s="94"/>
      <c r="FB36" s="94"/>
      <c r="FC36" s="94"/>
      <c r="FD36" s="94"/>
      <c r="FE36" s="94"/>
      <c r="FF36" s="94"/>
      <c r="FG36" s="95"/>
      <c r="FI36" s="48" t="s">
        <v>100</v>
      </c>
      <c r="FJ36" s="49">
        <f>DI12+DI15+DI30+DI10</f>
        <v>0</v>
      </c>
    </row>
    <row r="37" spans="1:166" s="19" customFormat="1" ht="15.75" customHeight="1">
      <c r="A37" s="231"/>
      <c r="B37" s="231"/>
      <c r="C37" s="231"/>
      <c r="D37" s="231"/>
      <c r="E37" s="231"/>
      <c r="F37" s="231"/>
      <c r="G37" s="231"/>
      <c r="H37" s="232"/>
      <c r="I37" s="242" t="s">
        <v>70</v>
      </c>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4"/>
      <c r="CN37" s="245" t="s">
        <v>74</v>
      </c>
      <c r="CO37" s="246"/>
      <c r="CP37" s="246"/>
      <c r="CQ37" s="246"/>
      <c r="CR37" s="246"/>
      <c r="CS37" s="246"/>
      <c r="CT37" s="246"/>
      <c r="CU37" s="247"/>
      <c r="CV37" s="251"/>
      <c r="CW37" s="246"/>
      <c r="CX37" s="246"/>
      <c r="CY37" s="246"/>
      <c r="CZ37" s="246"/>
      <c r="DA37" s="246"/>
      <c r="DB37" s="246"/>
      <c r="DC37" s="246"/>
      <c r="DD37" s="246"/>
      <c r="DE37" s="247"/>
      <c r="DF37" s="31"/>
      <c r="DG37" s="61"/>
      <c r="DH37" s="253">
        <f>DH30+DH25+DH15+DH12+DH10-DH7</f>
        <v>0</v>
      </c>
      <c r="DI37" s="253"/>
      <c r="DJ37" s="253"/>
      <c r="DK37" s="253"/>
      <c r="DL37" s="253"/>
      <c r="DM37" s="253"/>
      <c r="DN37" s="253"/>
      <c r="DO37" s="253"/>
      <c r="DP37" s="253"/>
      <c r="DQ37" s="253"/>
      <c r="DR37" s="253"/>
      <c r="DS37" s="253"/>
      <c r="DT37" s="254"/>
      <c r="DU37" s="257">
        <f>DU30+DU25+DU15+DU12+DU10-DU7</f>
        <v>0</v>
      </c>
      <c r="DV37" s="253"/>
      <c r="DW37" s="253"/>
      <c r="DX37" s="253"/>
      <c r="DY37" s="253"/>
      <c r="DZ37" s="253"/>
      <c r="EA37" s="253"/>
      <c r="EB37" s="253"/>
      <c r="EC37" s="253"/>
      <c r="ED37" s="253"/>
      <c r="EE37" s="253"/>
      <c r="EF37" s="253"/>
      <c r="EG37" s="254"/>
      <c r="EH37" s="257">
        <f>EH30+EH25+EH15+EH12+EH10-EH7</f>
        <v>0</v>
      </c>
      <c r="EI37" s="253"/>
      <c r="EJ37" s="253"/>
      <c r="EK37" s="253"/>
      <c r="EL37" s="253"/>
      <c r="EM37" s="253"/>
      <c r="EN37" s="253"/>
      <c r="EO37" s="253"/>
      <c r="EP37" s="253"/>
      <c r="EQ37" s="253"/>
      <c r="ER37" s="253"/>
      <c r="ES37" s="253"/>
      <c r="ET37" s="254"/>
      <c r="EU37" s="219"/>
      <c r="EV37" s="220"/>
      <c r="EW37" s="220"/>
      <c r="EX37" s="220"/>
      <c r="EY37" s="220"/>
      <c r="EZ37" s="220"/>
      <c r="FA37" s="220"/>
      <c r="FB37" s="220"/>
      <c r="FC37" s="220"/>
      <c r="FD37" s="220"/>
      <c r="FE37" s="220"/>
      <c r="FF37" s="220"/>
      <c r="FG37" s="221"/>
      <c r="FI37" s="11"/>
      <c r="FJ37" s="21"/>
    </row>
    <row r="38" spans="1:166" s="19" customFormat="1" ht="13.5" customHeight="1" thickBot="1">
      <c r="A38" s="233"/>
      <c r="B38" s="233"/>
      <c r="C38" s="233"/>
      <c r="D38" s="233"/>
      <c r="E38" s="233"/>
      <c r="F38" s="233"/>
      <c r="G38" s="233"/>
      <c r="H38" s="234"/>
      <c r="I38" s="262"/>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4"/>
      <c r="CN38" s="248"/>
      <c r="CO38" s="249"/>
      <c r="CP38" s="249"/>
      <c r="CQ38" s="249"/>
      <c r="CR38" s="249"/>
      <c r="CS38" s="249"/>
      <c r="CT38" s="249"/>
      <c r="CU38" s="250"/>
      <c r="CV38" s="252"/>
      <c r="CW38" s="249"/>
      <c r="CX38" s="249"/>
      <c r="CY38" s="249"/>
      <c r="CZ38" s="249"/>
      <c r="DA38" s="249"/>
      <c r="DB38" s="249"/>
      <c r="DC38" s="249"/>
      <c r="DD38" s="249"/>
      <c r="DE38" s="250"/>
      <c r="DF38" s="32"/>
      <c r="DG38" s="62"/>
      <c r="DH38" s="255"/>
      <c r="DI38" s="255"/>
      <c r="DJ38" s="255"/>
      <c r="DK38" s="255"/>
      <c r="DL38" s="255"/>
      <c r="DM38" s="255"/>
      <c r="DN38" s="255"/>
      <c r="DO38" s="255"/>
      <c r="DP38" s="255"/>
      <c r="DQ38" s="255"/>
      <c r="DR38" s="255"/>
      <c r="DS38" s="255"/>
      <c r="DT38" s="256"/>
      <c r="DU38" s="258"/>
      <c r="DV38" s="255"/>
      <c r="DW38" s="255"/>
      <c r="DX38" s="255"/>
      <c r="DY38" s="255"/>
      <c r="DZ38" s="255"/>
      <c r="EA38" s="255"/>
      <c r="EB38" s="255"/>
      <c r="EC38" s="255"/>
      <c r="ED38" s="255"/>
      <c r="EE38" s="255"/>
      <c r="EF38" s="255"/>
      <c r="EG38" s="256"/>
      <c r="EH38" s="258"/>
      <c r="EI38" s="255"/>
      <c r="EJ38" s="255"/>
      <c r="EK38" s="255"/>
      <c r="EL38" s="255"/>
      <c r="EM38" s="255"/>
      <c r="EN38" s="255"/>
      <c r="EO38" s="255"/>
      <c r="EP38" s="255"/>
      <c r="EQ38" s="255"/>
      <c r="ER38" s="255"/>
      <c r="ES38" s="255"/>
      <c r="ET38" s="256"/>
      <c r="EU38" s="259"/>
      <c r="EV38" s="260"/>
      <c r="EW38" s="260"/>
      <c r="EX38" s="260"/>
      <c r="EY38" s="260"/>
      <c r="EZ38" s="260"/>
      <c r="FA38" s="260"/>
      <c r="FB38" s="260"/>
      <c r="FC38" s="260"/>
      <c r="FD38" s="260"/>
      <c r="FE38" s="260"/>
      <c r="FF38" s="260"/>
      <c r="FG38" s="261"/>
      <c r="FI38" s="11"/>
      <c r="FJ38" s="21"/>
    </row>
    <row r="39" spans="1:166" s="2" customFormat="1" ht="15.6">
      <c r="DF39" s="28"/>
      <c r="DG39" s="52"/>
      <c r="FI39" s="11"/>
      <c r="FJ39" s="21"/>
    </row>
    <row r="40" spans="1:166" s="2" customFormat="1" ht="15.6">
      <c r="I40" s="2" t="s">
        <v>75</v>
      </c>
      <c r="DF40" s="28"/>
      <c r="DG40" s="52"/>
      <c r="FI40" s="11"/>
      <c r="FJ40" s="21"/>
    </row>
    <row r="41" spans="1:166" s="2" customFormat="1" ht="15.6">
      <c r="E41" s="266" t="s">
        <v>76</v>
      </c>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23" t="s">
        <v>77</v>
      </c>
      <c r="AR41" s="223"/>
      <c r="AS41" s="223"/>
      <c r="AT41" s="223"/>
      <c r="AU41" s="223"/>
      <c r="AV41" s="223"/>
      <c r="AW41" s="223"/>
      <c r="AX41" s="223"/>
      <c r="AY41" s="223"/>
      <c r="AZ41" s="223"/>
      <c r="BA41" s="223"/>
      <c r="BB41" s="223"/>
      <c r="BC41" s="223"/>
      <c r="BD41" s="223"/>
      <c r="BE41" s="223"/>
      <c r="BF41" s="223"/>
      <c r="BG41" s="223"/>
      <c r="BH41" s="223"/>
      <c r="BK41" s="223"/>
      <c r="BL41" s="223"/>
      <c r="BM41" s="223"/>
      <c r="BN41" s="223"/>
      <c r="BO41" s="223"/>
      <c r="BP41" s="223"/>
      <c r="BQ41" s="223"/>
      <c r="BR41" s="223"/>
      <c r="BS41" s="223"/>
      <c r="BT41" s="223"/>
      <c r="BU41" s="223"/>
      <c r="BV41" s="223"/>
      <c r="BY41" s="223" t="s">
        <v>108</v>
      </c>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DF41" s="28"/>
      <c r="DG41" s="52"/>
      <c r="FI41" s="11"/>
      <c r="FJ41" s="21"/>
    </row>
    <row r="42" spans="1:166" s="2" customFormat="1" ht="15.6">
      <c r="AQ42" s="265" t="s">
        <v>78</v>
      </c>
      <c r="AR42" s="265"/>
      <c r="AS42" s="265"/>
      <c r="AT42" s="265"/>
      <c r="AU42" s="265"/>
      <c r="AV42" s="265"/>
      <c r="AW42" s="265"/>
      <c r="AX42" s="265"/>
      <c r="AY42" s="265"/>
      <c r="AZ42" s="265"/>
      <c r="BA42" s="265"/>
      <c r="BB42" s="265"/>
      <c r="BC42" s="265"/>
      <c r="BD42" s="265"/>
      <c r="BE42" s="265"/>
      <c r="BF42" s="265"/>
      <c r="BG42" s="265"/>
      <c r="BH42" s="265"/>
      <c r="BK42" s="265" t="s">
        <v>79</v>
      </c>
      <c r="BL42" s="265"/>
      <c r="BM42" s="265"/>
      <c r="BN42" s="265"/>
      <c r="BO42" s="265"/>
      <c r="BP42" s="265"/>
      <c r="BQ42" s="265"/>
      <c r="BR42" s="265"/>
      <c r="BS42" s="265"/>
      <c r="BT42" s="265"/>
      <c r="BU42" s="265"/>
      <c r="BV42" s="265"/>
      <c r="BY42" s="3" t="s">
        <v>80</v>
      </c>
      <c r="BZ42" s="3"/>
      <c r="CA42" s="3"/>
      <c r="CB42" s="3"/>
      <c r="CC42" s="3"/>
      <c r="CD42" s="3"/>
      <c r="CE42" s="3"/>
      <c r="CF42" s="3"/>
      <c r="CG42" s="3"/>
      <c r="CH42" s="3"/>
      <c r="CI42" s="3"/>
      <c r="CJ42" s="3"/>
      <c r="CK42" s="3"/>
      <c r="CL42" s="3"/>
      <c r="CM42" s="3"/>
      <c r="CN42" s="3"/>
      <c r="CO42" s="3"/>
      <c r="CP42" s="3"/>
      <c r="CQ42" s="3"/>
      <c r="CR42" s="3"/>
      <c r="DF42" s="28"/>
      <c r="DG42" s="52"/>
      <c r="FI42" s="11"/>
      <c r="FJ42" s="21"/>
    </row>
    <row r="43" spans="1:166" s="2" customFormat="1" ht="3" customHeight="1">
      <c r="AQ43" s="4"/>
      <c r="AR43" s="4"/>
      <c r="AS43" s="4"/>
      <c r="AT43" s="4"/>
      <c r="AU43" s="4"/>
      <c r="AV43" s="4"/>
      <c r="AW43" s="4"/>
      <c r="AX43" s="4"/>
      <c r="AY43" s="4"/>
      <c r="AZ43" s="4"/>
      <c r="BA43" s="4"/>
      <c r="BB43" s="4"/>
      <c r="BC43" s="4"/>
      <c r="BD43" s="4"/>
      <c r="BE43" s="4"/>
      <c r="BF43" s="4"/>
      <c r="BG43" s="4"/>
      <c r="BH43" s="4"/>
      <c r="BK43" s="4"/>
      <c r="BL43" s="4"/>
      <c r="BM43" s="4"/>
      <c r="BN43" s="4"/>
      <c r="BO43" s="4"/>
      <c r="BP43" s="4"/>
      <c r="BQ43" s="4"/>
      <c r="BR43" s="4"/>
      <c r="BS43" s="4"/>
      <c r="BT43" s="4"/>
      <c r="BU43" s="4"/>
      <c r="BV43" s="4"/>
      <c r="BY43" s="4"/>
      <c r="BZ43" s="4"/>
      <c r="CA43" s="4"/>
      <c r="CB43" s="4"/>
      <c r="CC43" s="4"/>
      <c r="CD43" s="4"/>
      <c r="CE43" s="4"/>
      <c r="CF43" s="4"/>
      <c r="CG43" s="4"/>
      <c r="CH43" s="4"/>
      <c r="CI43" s="4"/>
      <c r="CJ43" s="4"/>
      <c r="CK43" s="4"/>
      <c r="CL43" s="4"/>
      <c r="CM43" s="4"/>
      <c r="CN43" s="4"/>
      <c r="CO43" s="4"/>
      <c r="CP43" s="4"/>
      <c r="CQ43" s="4"/>
      <c r="CR43" s="4"/>
      <c r="DF43" s="28"/>
      <c r="DG43" s="52"/>
      <c r="FI43" s="11"/>
      <c r="FJ43" s="21"/>
    </row>
    <row r="44" spans="1:166" s="2" customFormat="1" ht="15.6">
      <c r="I44" s="2" t="s">
        <v>81</v>
      </c>
      <c r="AM44" s="223" t="s">
        <v>82</v>
      </c>
      <c r="AN44" s="223"/>
      <c r="AO44" s="223"/>
      <c r="AP44" s="223"/>
      <c r="AQ44" s="223"/>
      <c r="AR44" s="223"/>
      <c r="AS44" s="223"/>
      <c r="AT44" s="223"/>
      <c r="AU44" s="223"/>
      <c r="AV44" s="223"/>
      <c r="AW44" s="223"/>
      <c r="AX44" s="223"/>
      <c r="AY44" s="223"/>
      <c r="AZ44" s="223"/>
      <c r="BA44" s="223"/>
      <c r="BB44" s="223"/>
      <c r="BC44" s="223"/>
      <c r="BD44" s="223"/>
      <c r="BG44" s="223" t="s">
        <v>123</v>
      </c>
      <c r="BH44" s="223"/>
      <c r="BI44" s="223"/>
      <c r="BJ44" s="223"/>
      <c r="BK44" s="223"/>
      <c r="BL44" s="223"/>
      <c r="BM44" s="223"/>
      <c r="BN44" s="223"/>
      <c r="BO44" s="223"/>
      <c r="BP44" s="223"/>
      <c r="BQ44" s="223"/>
      <c r="BR44" s="223"/>
      <c r="BS44" s="223"/>
      <c r="BT44" s="223"/>
      <c r="BU44" s="223"/>
      <c r="BV44" s="223"/>
      <c r="BW44" s="223"/>
      <c r="BX44" s="223"/>
      <c r="CA44" s="233" t="s">
        <v>83</v>
      </c>
      <c r="CB44" s="233"/>
      <c r="CC44" s="233"/>
      <c r="CD44" s="233"/>
      <c r="CE44" s="233"/>
      <c r="CF44" s="233"/>
      <c r="CG44" s="233"/>
      <c r="CH44" s="233"/>
      <c r="CI44" s="233"/>
      <c r="CJ44" s="233"/>
      <c r="CK44" s="233"/>
      <c r="CL44" s="233"/>
      <c r="CM44" s="233"/>
      <c r="CN44" s="233"/>
      <c r="CO44" s="233"/>
      <c r="CP44" s="233"/>
      <c r="CQ44" s="233"/>
      <c r="CR44" s="233"/>
      <c r="DF44" s="28"/>
      <c r="DG44" s="52"/>
      <c r="FI44" s="11"/>
      <c r="FJ44" s="21"/>
    </row>
    <row r="45" spans="1:166" s="2" customFormat="1" ht="15.6">
      <c r="AM45" s="265" t="s">
        <v>78</v>
      </c>
      <c r="AN45" s="265"/>
      <c r="AO45" s="265"/>
      <c r="AP45" s="265"/>
      <c r="AQ45" s="265"/>
      <c r="AR45" s="265"/>
      <c r="AS45" s="265"/>
      <c r="AT45" s="265"/>
      <c r="AU45" s="265"/>
      <c r="AV45" s="265"/>
      <c r="AW45" s="265"/>
      <c r="AX45" s="265"/>
      <c r="AY45" s="265"/>
      <c r="AZ45" s="265"/>
      <c r="BA45" s="265"/>
      <c r="BB45" s="265"/>
      <c r="BC45" s="265"/>
      <c r="BD45" s="265"/>
      <c r="BG45" s="265" t="s">
        <v>84</v>
      </c>
      <c r="BH45" s="265"/>
      <c r="BI45" s="265"/>
      <c r="BJ45" s="265"/>
      <c r="BK45" s="265"/>
      <c r="BL45" s="265"/>
      <c r="BM45" s="265"/>
      <c r="BN45" s="265"/>
      <c r="BO45" s="265"/>
      <c r="BP45" s="265"/>
      <c r="BQ45" s="265"/>
      <c r="BR45" s="265"/>
      <c r="BS45" s="265"/>
      <c r="BT45" s="265"/>
      <c r="BU45" s="265"/>
      <c r="BV45" s="265"/>
      <c r="BW45" s="265"/>
      <c r="BX45" s="265"/>
      <c r="CA45" s="265" t="s">
        <v>85</v>
      </c>
      <c r="CB45" s="265"/>
      <c r="CC45" s="265"/>
      <c r="CD45" s="265"/>
      <c r="CE45" s="265"/>
      <c r="CF45" s="265"/>
      <c r="CG45" s="265"/>
      <c r="CH45" s="265"/>
      <c r="CI45" s="265"/>
      <c r="CJ45" s="265"/>
      <c r="CK45" s="265"/>
      <c r="CL45" s="265"/>
      <c r="CM45" s="265"/>
      <c r="CN45" s="265"/>
      <c r="CO45" s="265"/>
      <c r="CP45" s="265"/>
      <c r="CQ45" s="265"/>
      <c r="CR45" s="265"/>
      <c r="DF45" s="28"/>
      <c r="DG45" s="52"/>
      <c r="FI45" s="11"/>
      <c r="FJ45" s="21"/>
    </row>
    <row r="46" spans="1:166" s="2" customFormat="1" ht="3" customHeight="1">
      <c r="AM46" s="4"/>
      <c r="AN46" s="4"/>
      <c r="AO46" s="4"/>
      <c r="AP46" s="4"/>
      <c r="AQ46" s="4"/>
      <c r="AR46" s="4"/>
      <c r="AS46" s="4"/>
      <c r="AT46" s="4"/>
      <c r="AU46" s="4"/>
      <c r="AV46" s="4"/>
      <c r="AW46" s="4"/>
      <c r="AX46" s="4"/>
      <c r="AY46" s="4"/>
      <c r="AZ46" s="4"/>
      <c r="BA46" s="4"/>
      <c r="BB46" s="4"/>
      <c r="BC46" s="4"/>
      <c r="BD46" s="4"/>
      <c r="BG46" s="4"/>
      <c r="BH46" s="4"/>
      <c r="BI46" s="4"/>
      <c r="BJ46" s="4"/>
      <c r="BK46" s="4"/>
      <c r="BL46" s="4"/>
      <c r="BM46" s="4"/>
      <c r="BN46" s="4"/>
      <c r="BO46" s="4"/>
      <c r="BP46" s="4"/>
      <c r="BQ46" s="4"/>
      <c r="BR46" s="4"/>
      <c r="BS46" s="4"/>
      <c r="BT46" s="4"/>
      <c r="BU46" s="4"/>
      <c r="BV46" s="4"/>
      <c r="BW46" s="4"/>
      <c r="BX46" s="4"/>
      <c r="CA46" s="4"/>
      <c r="CB46" s="4"/>
      <c r="CC46" s="4"/>
      <c r="CD46" s="4"/>
      <c r="CE46" s="4"/>
      <c r="CF46" s="4"/>
      <c r="CG46" s="4"/>
      <c r="CH46" s="4"/>
      <c r="CI46" s="4"/>
      <c r="CJ46" s="4"/>
      <c r="CK46" s="4"/>
      <c r="CL46" s="4"/>
      <c r="CM46" s="4"/>
      <c r="CN46" s="4"/>
      <c r="CO46" s="4"/>
      <c r="CP46" s="4"/>
      <c r="CQ46" s="4"/>
      <c r="CR46" s="4"/>
      <c r="DF46" s="28"/>
      <c r="DG46" s="52"/>
      <c r="FI46" s="11"/>
      <c r="FJ46" s="21"/>
    </row>
    <row r="47" spans="1:166" s="2" customFormat="1" ht="15.6">
      <c r="I47" s="272" t="s">
        <v>86</v>
      </c>
      <c r="J47" s="272"/>
      <c r="K47" s="284" t="s">
        <v>124</v>
      </c>
      <c r="L47" s="284"/>
      <c r="M47" s="284"/>
      <c r="N47" s="285" t="s">
        <v>86</v>
      </c>
      <c r="O47" s="285"/>
      <c r="P47" s="64"/>
      <c r="Q47" s="284" t="s">
        <v>125</v>
      </c>
      <c r="R47" s="284"/>
      <c r="S47" s="284"/>
      <c r="T47" s="284"/>
      <c r="U47" s="284"/>
      <c r="V47" s="284"/>
      <c r="W47" s="284"/>
      <c r="X47" s="284"/>
      <c r="Y47" s="284"/>
      <c r="Z47" s="284"/>
      <c r="AA47" s="284"/>
      <c r="AB47" s="284"/>
      <c r="AC47" s="284"/>
      <c r="AD47" s="284"/>
      <c r="AE47" s="284"/>
      <c r="AF47" s="286">
        <v>20</v>
      </c>
      <c r="AG47" s="286"/>
      <c r="AH47" s="286"/>
      <c r="AI47" s="287" t="s">
        <v>110</v>
      </c>
      <c r="AJ47" s="287"/>
      <c r="AK47" s="287"/>
      <c r="AL47" s="64" t="s">
        <v>7</v>
      </c>
      <c r="AM47" s="64"/>
      <c r="AN47" s="64"/>
      <c r="AO47" s="64"/>
      <c r="AP47" s="64"/>
      <c r="AQ47" s="64"/>
      <c r="DF47" s="28"/>
      <c r="DG47" s="52"/>
      <c r="FI47" s="11"/>
      <c r="FJ47" s="21"/>
    </row>
    <row r="48" spans="1:166" s="2" customFormat="1" ht="16.2" thickBot="1">
      <c r="DF48" s="28"/>
      <c r="DG48" s="52"/>
      <c r="FI48" s="11"/>
      <c r="FJ48" s="21"/>
    </row>
    <row r="49" spans="1:166" s="2" customFormat="1" ht="3"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6"/>
      <c r="DF49" s="28"/>
      <c r="DG49" s="52"/>
      <c r="FI49" s="11"/>
      <c r="FJ49" s="21"/>
    </row>
    <row r="50" spans="1:166" s="2" customFormat="1" ht="15.6">
      <c r="A50" s="7" t="s">
        <v>87</v>
      </c>
      <c r="CM50" s="8"/>
      <c r="DF50" s="28"/>
      <c r="DG50" s="52"/>
      <c r="FI50" s="11"/>
      <c r="FJ50" s="21"/>
    </row>
    <row r="51" spans="1:166" s="2" customFormat="1" ht="29.25" customHeight="1">
      <c r="A51" s="276" t="s">
        <v>111</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8"/>
      <c r="DF51" s="28"/>
      <c r="DG51" s="52"/>
      <c r="FI51" s="11"/>
      <c r="FJ51" s="21"/>
    </row>
    <row r="52" spans="1:166" s="2" customFormat="1" ht="15.6">
      <c r="A52" s="279" t="s">
        <v>88</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1"/>
      <c r="DF52" s="28"/>
      <c r="DG52" s="52"/>
      <c r="FI52" s="11"/>
      <c r="FJ52" s="21"/>
    </row>
    <row r="53" spans="1:166" s="2" customFormat="1" ht="6" customHeight="1">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10"/>
      <c r="DF53" s="28"/>
      <c r="DG53" s="52"/>
      <c r="FI53" s="11"/>
      <c r="FJ53" s="21"/>
    </row>
    <row r="54" spans="1:166" s="2" customFormat="1" ht="15.6">
      <c r="A54" s="282"/>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AH54" s="223" t="s">
        <v>109</v>
      </c>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83"/>
      <c r="DF54" s="28"/>
      <c r="DG54" s="52"/>
      <c r="FI54" s="11"/>
      <c r="FJ54" s="21"/>
    </row>
    <row r="55" spans="1:166" s="2" customFormat="1" ht="15.6">
      <c r="A55" s="279" t="s">
        <v>79</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11"/>
      <c r="AA55" s="11"/>
      <c r="AB55" s="11"/>
      <c r="AC55" s="11"/>
      <c r="AD55" s="11"/>
      <c r="AE55" s="11"/>
      <c r="AF55" s="11"/>
      <c r="AG55" s="11"/>
      <c r="AH55" s="280" t="s">
        <v>80</v>
      </c>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1"/>
      <c r="DF55" s="28"/>
      <c r="DG55" s="52"/>
      <c r="FI55" s="11"/>
      <c r="FJ55" s="21"/>
    </row>
    <row r="56" spans="1:166" s="2" customFormat="1" ht="15.6">
      <c r="A56" s="7"/>
      <c r="CM56" s="8"/>
      <c r="DF56" s="28"/>
      <c r="DG56" s="52"/>
      <c r="FI56" s="11"/>
      <c r="FJ56" s="21"/>
    </row>
    <row r="57" spans="1:166" s="2" customFormat="1" ht="15.6">
      <c r="A57" s="272" t="s">
        <v>86</v>
      </c>
      <c r="B57" s="272"/>
      <c r="C57" s="273" t="str">
        <f>K47</f>
        <v>16</v>
      </c>
      <c r="D57" s="273"/>
      <c r="E57" s="273"/>
      <c r="F57" s="274" t="s">
        <v>86</v>
      </c>
      <c r="G57" s="274"/>
      <c r="H57" s="20"/>
      <c r="I57" s="233" t="str">
        <f>Q47</f>
        <v>апреля</v>
      </c>
      <c r="J57" s="223"/>
      <c r="K57" s="223"/>
      <c r="L57" s="223"/>
      <c r="M57" s="223"/>
      <c r="N57" s="223"/>
      <c r="O57" s="223"/>
      <c r="P57" s="223"/>
      <c r="Q57" s="223"/>
      <c r="R57" s="223"/>
      <c r="S57" s="223"/>
      <c r="T57" s="223"/>
      <c r="U57" s="223"/>
      <c r="V57" s="223"/>
      <c r="W57" s="223"/>
      <c r="X57" s="272">
        <v>20</v>
      </c>
      <c r="Y57" s="272"/>
      <c r="Z57" s="272"/>
      <c r="AA57" s="275" t="str">
        <f>AI47</f>
        <v>25</v>
      </c>
      <c r="AB57" s="275"/>
      <c r="AC57" s="275"/>
      <c r="AD57" s="20" t="s">
        <v>7</v>
      </c>
      <c r="AE57" s="20"/>
      <c r="AF57" s="20"/>
      <c r="CM57" s="8"/>
      <c r="DF57" s="28"/>
      <c r="DG57" s="52"/>
      <c r="FI57" s="11"/>
      <c r="FJ57" s="21"/>
    </row>
    <row r="58" spans="1:166" s="2" customFormat="1" ht="3" customHeight="1" thickBot="1">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4"/>
      <c r="DF58" s="28"/>
      <c r="DG58" s="52"/>
      <c r="FI58" s="11"/>
      <c r="FJ58" s="21"/>
    </row>
    <row r="59" spans="1:166">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166" s="18" customFormat="1" ht="12" customHeight="1">
      <c r="A60" s="17" t="s">
        <v>89</v>
      </c>
      <c r="FI60" s="11"/>
    </row>
    <row r="61" spans="1:166" s="18" customFormat="1" ht="40.5" customHeight="1">
      <c r="A61" s="267" t="s">
        <v>90</v>
      </c>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68"/>
      <c r="DI61" s="268"/>
      <c r="DJ61" s="268"/>
      <c r="DK61" s="268"/>
      <c r="DL61" s="268"/>
      <c r="DM61" s="268"/>
      <c r="DN61" s="268"/>
      <c r="DO61" s="268"/>
      <c r="DP61" s="268"/>
      <c r="DQ61" s="268"/>
      <c r="DR61" s="268"/>
      <c r="DS61" s="268"/>
      <c r="DT61" s="268"/>
      <c r="DU61" s="268"/>
      <c r="DV61" s="268"/>
      <c r="DW61" s="268"/>
      <c r="DX61" s="268"/>
      <c r="DY61" s="268"/>
      <c r="DZ61" s="268"/>
      <c r="EA61" s="268"/>
      <c r="EB61" s="268"/>
      <c r="EC61" s="268"/>
      <c r="ED61" s="268"/>
      <c r="EE61" s="268"/>
      <c r="EF61" s="268"/>
      <c r="EG61" s="268"/>
      <c r="EH61" s="268"/>
      <c r="EI61" s="268"/>
      <c r="EJ61" s="268"/>
      <c r="EK61" s="268"/>
      <c r="EL61" s="268"/>
      <c r="EM61" s="268"/>
      <c r="EN61" s="268"/>
      <c r="EO61" s="268"/>
      <c r="EP61" s="268"/>
      <c r="EQ61" s="268"/>
      <c r="ER61" s="268"/>
      <c r="ES61" s="268"/>
      <c r="ET61" s="268"/>
      <c r="EU61" s="268"/>
      <c r="EV61" s="268"/>
      <c r="EW61" s="268"/>
      <c r="EX61" s="268"/>
      <c r="EY61" s="268"/>
      <c r="EZ61" s="268"/>
      <c r="FA61" s="268"/>
      <c r="FB61" s="268"/>
      <c r="FC61" s="268"/>
      <c r="FD61" s="268"/>
      <c r="FE61" s="268"/>
      <c r="FF61" s="268"/>
      <c r="FG61" s="268"/>
      <c r="FI61" s="11"/>
    </row>
    <row r="62" spans="1:166" s="18" customFormat="1" ht="21" customHeight="1">
      <c r="A62" s="269" t="s">
        <v>91</v>
      </c>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c r="CX62" s="269"/>
      <c r="CY62" s="269"/>
      <c r="CZ62" s="269"/>
      <c r="DA62" s="269"/>
      <c r="DB62" s="269"/>
      <c r="DC62" s="269"/>
      <c r="DD62" s="269"/>
      <c r="DE62" s="269"/>
      <c r="DF62" s="269"/>
      <c r="DG62" s="269"/>
      <c r="DH62" s="269"/>
      <c r="DI62" s="269"/>
      <c r="DJ62" s="269"/>
      <c r="DK62" s="269"/>
      <c r="DL62" s="269"/>
      <c r="DM62" s="269"/>
      <c r="DN62" s="269"/>
      <c r="DO62" s="269"/>
      <c r="DP62" s="269"/>
      <c r="DQ62" s="269"/>
      <c r="DR62" s="269"/>
      <c r="DS62" s="269"/>
      <c r="DT62" s="269"/>
      <c r="DU62" s="269"/>
      <c r="DV62" s="269"/>
      <c r="DW62" s="269"/>
      <c r="DX62" s="269"/>
      <c r="DY62" s="269"/>
      <c r="DZ62" s="269"/>
      <c r="EA62" s="269"/>
      <c r="EB62" s="269"/>
      <c r="EC62" s="269"/>
      <c r="ED62" s="269"/>
      <c r="EE62" s="269"/>
      <c r="EF62" s="269"/>
      <c r="EG62" s="269"/>
      <c r="EH62" s="269"/>
      <c r="EI62" s="269"/>
      <c r="EJ62" s="269"/>
      <c r="EK62" s="269"/>
      <c r="EL62" s="269"/>
      <c r="EM62" s="269"/>
      <c r="EN62" s="269"/>
      <c r="EO62" s="269"/>
      <c r="EP62" s="269"/>
      <c r="EQ62" s="269"/>
      <c r="ER62" s="269"/>
      <c r="ES62" s="269"/>
      <c r="ET62" s="269"/>
      <c r="EU62" s="269"/>
      <c r="EV62" s="269"/>
      <c r="EW62" s="269"/>
      <c r="EX62" s="269"/>
      <c r="EY62" s="269"/>
      <c r="EZ62" s="269"/>
      <c r="FA62" s="269"/>
      <c r="FB62" s="269"/>
      <c r="FC62" s="269"/>
      <c r="FD62" s="269"/>
      <c r="FE62" s="269"/>
      <c r="FF62" s="269"/>
      <c r="FG62" s="269"/>
      <c r="FI62" s="11"/>
    </row>
    <row r="63" spans="1:166" s="18" customFormat="1" ht="11.25" customHeight="1">
      <c r="A63" s="17" t="s">
        <v>92</v>
      </c>
      <c r="FI63" s="11"/>
    </row>
    <row r="64" spans="1:166" s="18" customFormat="1" ht="11.25" customHeight="1">
      <c r="A64" s="17" t="s">
        <v>93</v>
      </c>
      <c r="FI64" s="11"/>
    </row>
    <row r="65" spans="1:165" s="18" customFormat="1" ht="11.25" customHeight="1">
      <c r="A65" s="17" t="s">
        <v>94</v>
      </c>
      <c r="FI65" s="11"/>
    </row>
    <row r="66" spans="1:165" s="18" customFormat="1" ht="20.25" customHeight="1">
      <c r="A66" s="270" t="s">
        <v>95</v>
      </c>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271"/>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I66" s="11"/>
    </row>
    <row r="67" spans="1:165" ht="3" customHeight="1"/>
  </sheetData>
  <mergeCells count="270">
    <mergeCell ref="A51:CM51"/>
    <mergeCell ref="A52:CM52"/>
    <mergeCell ref="A54:Y54"/>
    <mergeCell ref="AH54:CM54"/>
    <mergeCell ref="A55:Y55"/>
    <mergeCell ref="AH55:CM55"/>
    <mergeCell ref="AM45:BD45"/>
    <mergeCell ref="BG45:BX45"/>
    <mergeCell ref="CA45:CR45"/>
    <mergeCell ref="I47:J47"/>
    <mergeCell ref="K47:M47"/>
    <mergeCell ref="N47:O47"/>
    <mergeCell ref="Q47:AE47"/>
    <mergeCell ref="AF47:AH47"/>
    <mergeCell ref="AI47:AK47"/>
    <mergeCell ref="A61:FG61"/>
    <mergeCell ref="A62:FG62"/>
    <mergeCell ref="A66:FG66"/>
    <mergeCell ref="A57:B57"/>
    <mergeCell ref="C57:E57"/>
    <mergeCell ref="F57:G57"/>
    <mergeCell ref="I57:W57"/>
    <mergeCell ref="X57:Z57"/>
    <mergeCell ref="AA57:AC57"/>
    <mergeCell ref="AQ41:BH41"/>
    <mergeCell ref="BK41:BV41"/>
    <mergeCell ref="BY41:CY41"/>
    <mergeCell ref="AQ42:BH42"/>
    <mergeCell ref="BK42:BV42"/>
    <mergeCell ref="AM44:BD44"/>
    <mergeCell ref="BG44:BX44"/>
    <mergeCell ref="CA44:CR44"/>
    <mergeCell ref="E41:AP41"/>
    <mergeCell ref="A37:H38"/>
    <mergeCell ref="I37:CM37"/>
    <mergeCell ref="CN37:CU38"/>
    <mergeCell ref="CV37:DE38"/>
    <mergeCell ref="DH37:DT38"/>
    <mergeCell ref="DU37:EG38"/>
    <mergeCell ref="EH37:ET38"/>
    <mergeCell ref="EU37:FG38"/>
    <mergeCell ref="I38:CM38"/>
    <mergeCell ref="EH34:ET35"/>
    <mergeCell ref="EU34:FG35"/>
    <mergeCell ref="I35:CM35"/>
    <mergeCell ref="A36:H36"/>
    <mergeCell ref="I36:CM36"/>
    <mergeCell ref="CN36:CU36"/>
    <mergeCell ref="CV36:DE36"/>
    <mergeCell ref="DH36:DT36"/>
    <mergeCell ref="DU36:EG36"/>
    <mergeCell ref="EH36:ET36"/>
    <mergeCell ref="A34:H35"/>
    <mergeCell ref="I34:CM34"/>
    <mergeCell ref="CN34:CU35"/>
    <mergeCell ref="CV34:DE35"/>
    <mergeCell ref="DH34:DT35"/>
    <mergeCell ref="DU34:EG35"/>
    <mergeCell ref="EU36:FG36"/>
    <mergeCell ref="EH32:ET32"/>
    <mergeCell ref="EU32:FG32"/>
    <mergeCell ref="A33:H33"/>
    <mergeCell ref="I33:CM33"/>
    <mergeCell ref="CN33:CU33"/>
    <mergeCell ref="CV33:DE33"/>
    <mergeCell ref="DH33:DT33"/>
    <mergeCell ref="DU33:EG33"/>
    <mergeCell ref="EH33:ET33"/>
    <mergeCell ref="EU33:FG33"/>
    <mergeCell ref="A32:H32"/>
    <mergeCell ref="I32:CM32"/>
    <mergeCell ref="CN32:CU32"/>
    <mergeCell ref="CV32:DE32"/>
    <mergeCell ref="DH32:DT32"/>
    <mergeCell ref="DU32:EG32"/>
    <mergeCell ref="EH30:ET30"/>
    <mergeCell ref="EU30:FG30"/>
    <mergeCell ref="A31:H31"/>
    <mergeCell ref="I31:CM31"/>
    <mergeCell ref="CN31:CU31"/>
    <mergeCell ref="CV31:DE31"/>
    <mergeCell ref="DH31:DT31"/>
    <mergeCell ref="DU31:EG31"/>
    <mergeCell ref="EH31:ET31"/>
    <mergeCell ref="EU31:FG31"/>
    <mergeCell ref="A30:H30"/>
    <mergeCell ref="I30:CM30"/>
    <mergeCell ref="CN30:CU30"/>
    <mergeCell ref="CV30:DE30"/>
    <mergeCell ref="DH30:DT30"/>
    <mergeCell ref="DU30:EG30"/>
    <mergeCell ref="A29:H29"/>
    <mergeCell ref="I29:CM29"/>
    <mergeCell ref="CN29:CU29"/>
    <mergeCell ref="CV29:DE29"/>
    <mergeCell ref="DH29:DT29"/>
    <mergeCell ref="DU29:EG29"/>
    <mergeCell ref="EH29:ET29"/>
    <mergeCell ref="EU29:FG29"/>
    <mergeCell ref="A28:H28"/>
    <mergeCell ref="I28:CM28"/>
    <mergeCell ref="CN28:CU28"/>
    <mergeCell ref="CV28:DE28"/>
    <mergeCell ref="DH28:DT28"/>
    <mergeCell ref="DU28:EG28"/>
    <mergeCell ref="EH28:ET28"/>
    <mergeCell ref="EU28:FG28"/>
    <mergeCell ref="EH25:ET25"/>
    <mergeCell ref="EU25:FG25"/>
    <mergeCell ref="A27:H27"/>
    <mergeCell ref="I27:CM27"/>
    <mergeCell ref="CN27:CU27"/>
    <mergeCell ref="CV27:DE27"/>
    <mergeCell ref="DH27:DT27"/>
    <mergeCell ref="DU27:EG27"/>
    <mergeCell ref="EH27:ET27"/>
    <mergeCell ref="EU27:FG27"/>
    <mergeCell ref="A25:H25"/>
    <mergeCell ref="I25:CM25"/>
    <mergeCell ref="A26:H26"/>
    <mergeCell ref="I26:CM26"/>
    <mergeCell ref="CN26:CU26"/>
    <mergeCell ref="CV26:DE26"/>
    <mergeCell ref="DH26:DT26"/>
    <mergeCell ref="CN25:CU25"/>
    <mergeCell ref="CV25:DE25"/>
    <mergeCell ref="DH25:DT25"/>
    <mergeCell ref="DU25:EG25"/>
    <mergeCell ref="EU23:FG23"/>
    <mergeCell ref="A24:H24"/>
    <mergeCell ref="I24:CM24"/>
    <mergeCell ref="CN24:CU24"/>
    <mergeCell ref="CV24:DE24"/>
    <mergeCell ref="DH24:DT24"/>
    <mergeCell ref="DU24:EG24"/>
    <mergeCell ref="EH24:ET24"/>
    <mergeCell ref="EU24:FG24"/>
    <mergeCell ref="A23:H23"/>
    <mergeCell ref="I23:CM23"/>
    <mergeCell ref="CN23:CU23"/>
    <mergeCell ref="CV23:DE23"/>
    <mergeCell ref="DH23:DT23"/>
    <mergeCell ref="DU23:EG23"/>
    <mergeCell ref="EH23:ET23"/>
    <mergeCell ref="A15:H15"/>
    <mergeCell ref="I15:CM15"/>
    <mergeCell ref="CN15:CU15"/>
    <mergeCell ref="CV15:DE15"/>
    <mergeCell ref="DH15:DT15"/>
    <mergeCell ref="DU15:EG15"/>
    <mergeCell ref="EH15:ET15"/>
    <mergeCell ref="EU15:FG15"/>
    <mergeCell ref="A14:H14"/>
    <mergeCell ref="I14:CM14"/>
    <mergeCell ref="CN14:CU14"/>
    <mergeCell ref="CV14:DE14"/>
    <mergeCell ref="DH14:DT14"/>
    <mergeCell ref="DU14:EG14"/>
    <mergeCell ref="EH14:ET14"/>
    <mergeCell ref="A13:H13"/>
    <mergeCell ref="I13:CM13"/>
    <mergeCell ref="CN13:CU13"/>
    <mergeCell ref="CV13:DE13"/>
    <mergeCell ref="DH13:DT13"/>
    <mergeCell ref="DU13:EG13"/>
    <mergeCell ref="EH13:ET13"/>
    <mergeCell ref="EU13:FG13"/>
    <mergeCell ref="A12:H12"/>
    <mergeCell ref="I12:CM12"/>
    <mergeCell ref="CN12:CU12"/>
    <mergeCell ref="CV12:DE12"/>
    <mergeCell ref="DH12:DT12"/>
    <mergeCell ref="DU12:EG12"/>
    <mergeCell ref="EH12:ET12"/>
    <mergeCell ref="A8:H8"/>
    <mergeCell ref="I8:CM8"/>
    <mergeCell ref="CN8:CU8"/>
    <mergeCell ref="CV8:DE8"/>
    <mergeCell ref="DH8:DT8"/>
    <mergeCell ref="DU8:EG8"/>
    <mergeCell ref="EH8:ET8"/>
    <mergeCell ref="EU10:FG10"/>
    <mergeCell ref="A11:H11"/>
    <mergeCell ref="I11:CM11"/>
    <mergeCell ref="CN11:CU11"/>
    <mergeCell ref="CV11:DE11"/>
    <mergeCell ref="DH11:DT11"/>
    <mergeCell ref="DU11:EG11"/>
    <mergeCell ref="EH11:ET11"/>
    <mergeCell ref="EU11:FG11"/>
    <mergeCell ref="A10:H10"/>
    <mergeCell ref="I10:CM10"/>
    <mergeCell ref="CN10:CU10"/>
    <mergeCell ref="CV10:DE10"/>
    <mergeCell ref="DH10:DT10"/>
    <mergeCell ref="DU10:EG10"/>
    <mergeCell ref="EH10:ET10"/>
    <mergeCell ref="A9:H9"/>
    <mergeCell ref="A6:H6"/>
    <mergeCell ref="I6:CM6"/>
    <mergeCell ref="CN6:CU6"/>
    <mergeCell ref="CV6:DE6"/>
    <mergeCell ref="DH6:DT6"/>
    <mergeCell ref="DU6:EG6"/>
    <mergeCell ref="EH6:ET6"/>
    <mergeCell ref="EU6:FG6"/>
    <mergeCell ref="A7:H7"/>
    <mergeCell ref="I7:CM7"/>
    <mergeCell ref="CN7:CU7"/>
    <mergeCell ref="CV7:DE7"/>
    <mergeCell ref="DH7:DT7"/>
    <mergeCell ref="DU7:EG7"/>
    <mergeCell ref="EH7:ET7"/>
    <mergeCell ref="EU7:FG7"/>
    <mergeCell ref="B1:FF1"/>
    <mergeCell ref="A3:H5"/>
    <mergeCell ref="I3:CM5"/>
    <mergeCell ref="CN3:CU5"/>
    <mergeCell ref="CV3:DE5"/>
    <mergeCell ref="DH3:FG3"/>
    <mergeCell ref="DH4:DM4"/>
    <mergeCell ref="DN4:DP4"/>
    <mergeCell ref="DQ4:DT4"/>
    <mergeCell ref="DU4:DZ4"/>
    <mergeCell ref="DH5:DT5"/>
    <mergeCell ref="DU5:EG5"/>
    <mergeCell ref="EH5:ET5"/>
    <mergeCell ref="DF3:DF5"/>
    <mergeCell ref="EA4:EC4"/>
    <mergeCell ref="ED4:EG4"/>
    <mergeCell ref="EH4:EM4"/>
    <mergeCell ref="EN4:EP4"/>
    <mergeCell ref="EQ4:ET4"/>
    <mergeCell ref="DG3:DG5"/>
    <mergeCell ref="DU19:EG19"/>
    <mergeCell ref="EH19:ET19"/>
    <mergeCell ref="I9:CM9"/>
    <mergeCell ref="CN9:CU9"/>
    <mergeCell ref="CV9:DE9"/>
    <mergeCell ref="DH9:DT9"/>
    <mergeCell ref="DU9:EG9"/>
    <mergeCell ref="EH9:ET9"/>
    <mergeCell ref="EU4:FG5"/>
    <mergeCell ref="DH17:DT17"/>
    <mergeCell ref="DU17:EG17"/>
    <mergeCell ref="EH17:ET17"/>
    <mergeCell ref="DH21:DT21"/>
    <mergeCell ref="DU21:EG21"/>
    <mergeCell ref="EH21:ET21"/>
    <mergeCell ref="DH22:DT22"/>
    <mergeCell ref="DU22:EG22"/>
    <mergeCell ref="EH22:ET22"/>
    <mergeCell ref="FW7:GI7"/>
    <mergeCell ref="GJ7:GV7"/>
    <mergeCell ref="GW7:HF7"/>
    <mergeCell ref="FJ7:FV7"/>
    <mergeCell ref="EH16:ET16"/>
    <mergeCell ref="EH18:ET18"/>
    <mergeCell ref="EH20:ET20"/>
    <mergeCell ref="DU16:EG16"/>
    <mergeCell ref="DU18:EG18"/>
    <mergeCell ref="DU20:EG20"/>
    <mergeCell ref="EU8:FG8"/>
    <mergeCell ref="EU9:FG9"/>
    <mergeCell ref="EU12:FG12"/>
    <mergeCell ref="EU14:FG14"/>
    <mergeCell ref="DH16:DT16"/>
    <mergeCell ref="DH18:DT18"/>
    <mergeCell ref="DH20:DT20"/>
    <mergeCell ref="DH19:DT19"/>
  </mergeCells>
  <pageMargins left="0.59055118110236227" right="0.51181102362204722" top="0.78740157480314965" bottom="0.31496062992125984" header="0.19685039370078741" footer="0.19685039370078741"/>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стр.3</vt:lpstr>
      <vt:lpstr>стр.3!Заголовки_для_печати</vt:lpstr>
      <vt:lpstr>стр.3!Область_печати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CBU-45</dc:creator>
  <cp:lastModifiedBy>CBU-45</cp:lastModifiedBy>
  <cp:lastPrinted>2025-02-04T07:55:32Z</cp:lastPrinted>
  <dcterms:created xsi:type="dcterms:W3CDTF">2019-12-19T12:08:28Z</dcterms:created>
  <dcterms:modified xsi:type="dcterms:W3CDTF">2025-04-18T08:20:25Z</dcterms:modified>
</cp:coreProperties>
</file>